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6535" windowHeight="12375" tabRatio="746" firstSheet="1"/>
  </bookViews>
  <sheets>
    <sheet name="the original data" sheetId="2" r:id="rId1"/>
  </sheets>
  <definedNames>
    <definedName name="_xlnm._FilterDatabase" localSheetId="0" hidden="1">'the original data'!$A$2:$K$203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<sst xmlns="http://schemas.openxmlformats.org/spreadsheetml/2006/main" count="479" uniqueCount="94">
  <si>
    <t>Fig 1.B</t>
  </si>
  <si>
    <t>Group</t>
  </si>
  <si>
    <t>Data</t>
  </si>
  <si>
    <t>Descriptive statistics</t>
  </si>
  <si>
    <t>Normality test</t>
  </si>
  <si>
    <t>Homogeneity of variance test</t>
  </si>
  <si>
    <t>Mean</t>
  </si>
  <si>
    <t>SD</t>
  </si>
  <si>
    <t>W</t>
  </si>
  <si>
    <t>P</t>
  </si>
  <si>
    <t>F</t>
  </si>
  <si>
    <t>3 d wound area</t>
  </si>
  <si>
    <t>Control</t>
  </si>
  <si>
    <t>—</t>
  </si>
  <si>
    <t>B-L</t>
  </si>
  <si>
    <t>B-M</t>
  </si>
  <si>
    <t>B-H</t>
  </si>
  <si>
    <t>7 d wound area</t>
  </si>
  <si>
    <t>10 d wound area</t>
  </si>
  <si>
    <t>14 d wound area</t>
  </si>
  <si>
    <t>Fig 1.D</t>
  </si>
  <si>
    <t>3 d IL-6 mRNA</t>
  </si>
  <si>
    <t>&lt;0.001</t>
  </si>
  <si>
    <t>&gt;0.999</t>
  </si>
  <si>
    <t>7 d IL-6 mRNA</t>
  </si>
  <si>
    <t>10 d IL-6 mRNA</t>
  </si>
  <si>
    <t>14 d IL-6 mRNA</t>
  </si>
  <si>
    <t>Fig 1.E</t>
  </si>
  <si>
    <t>3 d IL-1β mRNA</t>
  </si>
  <si>
    <t>7 d IL-1β mRNA</t>
  </si>
  <si>
    <t>10 d IL-1β mRNA</t>
  </si>
  <si>
    <t>14 d IL-1β mRNA</t>
  </si>
  <si>
    <t>Fig 1.F</t>
  </si>
  <si>
    <t>3 d TNF-α mRNA</t>
  </si>
  <si>
    <t>7 d TNF-α mRNA</t>
  </si>
  <si>
    <t>10 d TNF-α mRNA</t>
  </si>
  <si>
    <t>14 d TNF-α mRNA</t>
  </si>
  <si>
    <t>Fig 2.B</t>
  </si>
  <si>
    <t>3 d CD206</t>
  </si>
  <si>
    <t>7 d CD206</t>
  </si>
  <si>
    <t>10 d CD206</t>
  </si>
  <si>
    <t>14 d CD206</t>
  </si>
  <si>
    <t>Fig 2.C</t>
  </si>
  <si>
    <t>3 d CD86</t>
  </si>
  <si>
    <t>7 d CD86</t>
  </si>
  <si>
    <t>10 d CD86</t>
  </si>
  <si>
    <t>14 d CD86</t>
  </si>
  <si>
    <t>Fig 2.E</t>
  </si>
  <si>
    <t>3 d α-SMA</t>
  </si>
  <si>
    <t>7 d α-SMA</t>
  </si>
  <si>
    <t>10 d α-SMA</t>
  </si>
  <si>
    <t>14 d α-SMA</t>
  </si>
  <si>
    <t>Fig 3.A</t>
  </si>
  <si>
    <t>3 d COL3α1 mRNA</t>
  </si>
  <si>
    <t>7 d COL3α1 mRNA</t>
  </si>
  <si>
    <t>10 d COL3α1 mRNA</t>
  </si>
  <si>
    <t>14 d COL3α1 mRNA</t>
  </si>
  <si>
    <t>Fig 3.B</t>
  </si>
  <si>
    <t>3 d COL1α1 mRNA</t>
  </si>
  <si>
    <t>7 d COL1α1 mRNA</t>
  </si>
  <si>
    <t>10 d COL1α1 mRNA</t>
  </si>
  <si>
    <t>14 d COL1α1 mRNA</t>
  </si>
  <si>
    <t>Fig 3.D</t>
  </si>
  <si>
    <t>3 d p-p38/p38</t>
  </si>
  <si>
    <t>7 d p-p38/p38</t>
  </si>
  <si>
    <t>10 d p-p38/p38</t>
  </si>
  <si>
    <t>14 d p-p38/p38</t>
  </si>
  <si>
    <t>Fig 3.F</t>
  </si>
  <si>
    <t>Fig 3.G</t>
  </si>
  <si>
    <t>3 d p-JNK/JNK</t>
  </si>
  <si>
    <t>7 d p-JNK/JNK</t>
  </si>
  <si>
    <t>10 d p-JNK/JNK</t>
  </si>
  <si>
    <t>14 d p-JNK/JNK</t>
  </si>
  <si>
    <t>Fig 4.A</t>
  </si>
  <si>
    <t>IL-6 mRNA</t>
  </si>
  <si>
    <t>Sham</t>
  </si>
  <si>
    <t>B-H+FIL-6</t>
  </si>
  <si>
    <t>B-H+Anisomycin</t>
  </si>
  <si>
    <t>Fig 4.B</t>
  </si>
  <si>
    <t>IL-1β mRNA</t>
  </si>
  <si>
    <t>Fig 4.C</t>
  </si>
  <si>
    <t>TNF-α mRNA</t>
  </si>
  <si>
    <t>Fig 4.E</t>
  </si>
  <si>
    <t>CD206</t>
  </si>
  <si>
    <t>Fig 4.G</t>
  </si>
  <si>
    <t>CD86</t>
  </si>
  <si>
    <t>Fig 4.I</t>
  </si>
  <si>
    <t>α-SMA</t>
  </si>
  <si>
    <t>Fig 5.A</t>
  </si>
  <si>
    <t>COL3α1 mRNA</t>
  </si>
  <si>
    <t>Fig 5.B</t>
  </si>
  <si>
    <t>COL1α1 mRNA</t>
  </si>
  <si>
    <t>Fig 5.C</t>
  </si>
  <si>
    <t>Collagen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</si>
</sst>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2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i/>
      <sz val="11"/>
      <color rgb="FF000000"/>
      <name val="Times New Roman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2" fillId="0" borderId="0" xfId="0" applyFont="1" applyBorder="1">
      <alignment vertical="center"/>
    </xf>
    <xf numFmtId="177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176" fontId="2" fillId="0" borderId="0" xfId="0" applyNumberFormat="1" applyFont="1" applyBorder="1">
      <alignment vertical="center"/>
    </xf>
    <xf numFmtId="176" fontId="2" fillId="0" borderId="0" xfId="0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5" fillId="0" borderId="0" xfId="0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207"/>
  <sheetViews>
    <sheetView tabSelected="1" topLeftCell="A82" workbookViewId="0">
      <selection activeCell="O102" sqref="O102"/>
    </sheetView>
  </sheetViews>
  <sheetFormatPr defaultColWidth="9.00833333333333" defaultRowHeight="15" customHeight="1"/>
  <cols>
    <col min="1" max="7" width="9.00833333333333" customWidth="1"/>
    <col min="8" max="11" width="9.00833333333333" style="1" customWidth="1"/>
    <col min="12" max="16370" width="9.00833333333333" customWidth="1"/>
  </cols>
  <sheetData>
    <row r="1" customHeight="1" spans="1:11">
      <c r="A1" s="2" t="s">
        <v>0</v>
      </c>
      <c r="B1" s="3" t="s">
        <v>1</v>
      </c>
      <c r="C1" s="4" t="s">
        <v>2</v>
      </c>
      <c r="D1" s="4"/>
      <c r="E1" s="4"/>
      <c r="F1" s="4" t="s">
        <v>3</v>
      </c>
      <c r="G1" s="4"/>
      <c r="H1" s="5" t="s">
        <v>4</v>
      </c>
      <c r="I1" s="5"/>
      <c r="J1" s="5" t="s">
        <v>5</v>
      </c>
      <c r="K1" s="5"/>
    </row>
    <row r="2" customHeight="1" spans="1:11">
      <c r="A2" s="6"/>
      <c r="B2" s="7"/>
      <c r="C2" s="8">
        <v>1</v>
      </c>
      <c r="D2" s="8">
        <v>2</v>
      </c>
      <c r="E2" s="8">
        <v>3</v>
      </c>
      <c r="F2" s="8" t="s">
        <v>6</v>
      </c>
      <c r="G2" s="8" t="s">
        <v>7</v>
      </c>
      <c r="H2" s="9" t="s">
        <v>8</v>
      </c>
      <c r="I2" s="9" t="s">
        <v>9</v>
      </c>
      <c r="J2" s="9" t="s">
        <v>10</v>
      </c>
      <c r="K2" s="9" t="s">
        <v>9</v>
      </c>
    </row>
    <row r="3" customHeight="1" spans="1:11">
      <c r="A3" s="10" t="s">
        <v>11</v>
      </c>
      <c r="B3" s="10" t="s">
        <v>12</v>
      </c>
      <c r="C3" s="11">
        <v>100</v>
      </c>
      <c r="D3" s="11">
        <v>100</v>
      </c>
      <c r="E3" s="11">
        <v>100</v>
      </c>
      <c r="F3" s="11">
        <f t="shared" ref="F3:F18" si="0">AVERAGE(C3:E3)</f>
        <v>100</v>
      </c>
      <c r="G3" s="11">
        <f t="shared" ref="G3:G18" si="1">_xlfn.STDEV.S(C3:E3)</f>
        <v>0</v>
      </c>
      <c r="H3" s="12" t="s">
        <v>13</v>
      </c>
      <c r="I3" s="12" t="s">
        <v>13</v>
      </c>
      <c r="J3" s="12" t="s">
        <v>13</v>
      </c>
      <c r="K3" s="12" t="s">
        <v>13</v>
      </c>
    </row>
    <row r="4" customHeight="1" spans="1:11">
      <c r="A4" s="10"/>
      <c r="B4" s="10" t="s">
        <v>14</v>
      </c>
      <c r="C4" s="11">
        <v>100</v>
      </c>
      <c r="D4" s="11">
        <v>100</v>
      </c>
      <c r="E4" s="11">
        <v>100</v>
      </c>
      <c r="F4" s="11">
        <f t="shared" si="0"/>
        <v>100</v>
      </c>
      <c r="G4" s="11">
        <f t="shared" si="1"/>
        <v>0</v>
      </c>
      <c r="H4" s="12" t="s">
        <v>13</v>
      </c>
      <c r="I4" s="12" t="s">
        <v>13</v>
      </c>
      <c r="J4" s="12"/>
      <c r="K4" s="12"/>
    </row>
    <row r="5" customHeight="1" spans="1:11">
      <c r="A5" s="10"/>
      <c r="B5" s="10" t="s">
        <v>15</v>
      </c>
      <c r="C5" s="11">
        <v>100</v>
      </c>
      <c r="D5" s="11">
        <v>100</v>
      </c>
      <c r="E5" s="11">
        <v>100</v>
      </c>
      <c r="F5" s="11">
        <f t="shared" si="0"/>
        <v>100</v>
      </c>
      <c r="G5" s="11">
        <f t="shared" si="1"/>
        <v>0</v>
      </c>
      <c r="H5" s="12" t="s">
        <v>13</v>
      </c>
      <c r="I5" s="12" t="s">
        <v>13</v>
      </c>
      <c r="J5" s="12"/>
      <c r="K5" s="12"/>
    </row>
    <row r="6" customHeight="1" spans="1:11">
      <c r="A6" s="13"/>
      <c r="B6" s="10" t="s">
        <v>16</v>
      </c>
      <c r="C6" s="11">
        <v>100</v>
      </c>
      <c r="D6" s="11">
        <v>100</v>
      </c>
      <c r="E6" s="11">
        <v>100</v>
      </c>
      <c r="F6" s="11">
        <f t="shared" si="0"/>
        <v>100</v>
      </c>
      <c r="G6" s="11">
        <f t="shared" si="1"/>
        <v>0</v>
      </c>
      <c r="H6" s="12" t="s">
        <v>13</v>
      </c>
      <c r="I6" s="12" t="s">
        <v>13</v>
      </c>
      <c r="J6" s="12"/>
      <c r="K6" s="12"/>
    </row>
    <row r="7" customHeight="1" spans="1:11">
      <c r="A7" s="10" t="s">
        <v>17</v>
      </c>
      <c r="B7" s="10" t="s">
        <v>12</v>
      </c>
      <c r="C7" s="11">
        <v>86.37</v>
      </c>
      <c r="D7" s="11">
        <v>95.4</v>
      </c>
      <c r="E7" s="11">
        <v>92.47</v>
      </c>
      <c r="F7" s="11">
        <f t="shared" si="0"/>
        <v>91.4133333333333</v>
      </c>
      <c r="G7" s="11">
        <f t="shared" si="1"/>
        <v>4.60680294057965</v>
      </c>
      <c r="H7" s="12">
        <v>0.938</v>
      </c>
      <c r="I7" s="12">
        <v>0.643</v>
      </c>
      <c r="J7" s="12">
        <v>1.662</v>
      </c>
      <c r="K7" s="12">
        <v>0.251</v>
      </c>
    </row>
    <row r="8" customHeight="1" spans="1:11">
      <c r="A8" s="10"/>
      <c r="B8" s="10" t="s">
        <v>14</v>
      </c>
      <c r="C8" s="11">
        <v>86.37</v>
      </c>
      <c r="D8" s="11">
        <v>95.4</v>
      </c>
      <c r="E8" s="11">
        <v>82.47</v>
      </c>
      <c r="F8" s="11">
        <f t="shared" si="0"/>
        <v>88.08</v>
      </c>
      <c r="G8" s="11">
        <f t="shared" si="1"/>
        <v>6.63244298882396</v>
      </c>
      <c r="H8" s="12">
        <v>0.942</v>
      </c>
      <c r="I8" s="12">
        <v>0.668</v>
      </c>
      <c r="J8" s="12"/>
      <c r="K8" s="12"/>
    </row>
    <row r="9" customHeight="1" spans="1:11">
      <c r="A9" s="10"/>
      <c r="B9" s="10" t="s">
        <v>15</v>
      </c>
      <c r="C9" s="11">
        <v>89.58</v>
      </c>
      <c r="D9" s="11">
        <v>73.77</v>
      </c>
      <c r="E9" s="11">
        <v>98.73</v>
      </c>
      <c r="F9" s="11">
        <f t="shared" si="0"/>
        <v>87.36</v>
      </c>
      <c r="G9" s="11">
        <f t="shared" si="1"/>
        <v>12.6272205967901</v>
      </c>
      <c r="H9" s="12">
        <v>0.91</v>
      </c>
      <c r="I9" s="12">
        <v>0.484</v>
      </c>
      <c r="J9" s="12"/>
      <c r="K9" s="12"/>
    </row>
    <row r="10" customHeight="1" spans="1:11">
      <c r="A10" s="10"/>
      <c r="B10" s="10" t="s">
        <v>16</v>
      </c>
      <c r="C10" s="11">
        <v>65.71</v>
      </c>
      <c r="D10" s="11">
        <v>67.56</v>
      </c>
      <c r="E10" s="11">
        <v>58.95</v>
      </c>
      <c r="F10" s="11">
        <f t="shared" si="0"/>
        <v>64.0733333333333</v>
      </c>
      <c r="G10" s="11">
        <f t="shared" si="1"/>
        <v>4.5323319972541</v>
      </c>
      <c r="H10" s="12">
        <v>0.952</v>
      </c>
      <c r="I10" s="12">
        <v>0.578</v>
      </c>
      <c r="J10" s="12"/>
      <c r="K10" s="12"/>
    </row>
    <row r="11" customHeight="1" spans="1:11">
      <c r="A11" s="10" t="s">
        <v>18</v>
      </c>
      <c r="B11" s="10" t="s">
        <v>12</v>
      </c>
      <c r="C11" s="11">
        <v>69.35</v>
      </c>
      <c r="D11" s="11">
        <v>81.1</v>
      </c>
      <c r="E11" s="11">
        <v>77.51</v>
      </c>
      <c r="F11" s="11">
        <f t="shared" si="0"/>
        <v>75.9866666666667</v>
      </c>
      <c r="G11" s="11">
        <f t="shared" si="1"/>
        <v>6.02129830961175</v>
      </c>
      <c r="H11" s="12">
        <v>0.952</v>
      </c>
      <c r="I11" s="12">
        <v>0.578</v>
      </c>
      <c r="J11" s="12">
        <v>0.41</v>
      </c>
      <c r="K11" s="12">
        <v>0.75</v>
      </c>
    </row>
    <row r="12" customHeight="1" spans="1:11">
      <c r="A12" s="13"/>
      <c r="B12" s="10" t="s">
        <v>14</v>
      </c>
      <c r="C12" s="11">
        <v>49.35</v>
      </c>
      <c r="D12" s="11">
        <v>61.1</v>
      </c>
      <c r="E12" s="11">
        <v>47.51</v>
      </c>
      <c r="F12" s="11">
        <f t="shared" si="0"/>
        <v>52.6533333333333</v>
      </c>
      <c r="G12" s="11">
        <f t="shared" si="1"/>
        <v>7.37265442926314</v>
      </c>
      <c r="H12" s="12">
        <v>0.849</v>
      </c>
      <c r="I12" s="12">
        <v>0.239</v>
      </c>
      <c r="J12" s="12"/>
      <c r="K12" s="12"/>
    </row>
    <row r="13" customHeight="1" spans="1:11">
      <c r="A13" s="13"/>
      <c r="B13" s="10" t="s">
        <v>15</v>
      </c>
      <c r="C13" s="11">
        <v>41.08</v>
      </c>
      <c r="D13" s="11">
        <v>30.84</v>
      </c>
      <c r="E13" s="11">
        <v>41.68</v>
      </c>
      <c r="F13" s="11">
        <f t="shared" si="0"/>
        <v>37.8666666666667</v>
      </c>
      <c r="G13" s="11">
        <f t="shared" si="1"/>
        <v>6.09266225334486</v>
      </c>
      <c r="H13" s="12">
        <v>0.791</v>
      </c>
      <c r="I13" s="12">
        <v>0.094</v>
      </c>
      <c r="J13" s="12"/>
      <c r="K13" s="12"/>
    </row>
    <row r="14" customHeight="1" spans="1:11">
      <c r="A14" s="13"/>
      <c r="B14" s="10" t="s">
        <v>16</v>
      </c>
      <c r="C14" s="11">
        <v>33.61</v>
      </c>
      <c r="D14" s="11">
        <v>24.86</v>
      </c>
      <c r="E14" s="11">
        <v>26.23</v>
      </c>
      <c r="F14" s="11">
        <f t="shared" si="0"/>
        <v>28.2333333333333</v>
      </c>
      <c r="G14" s="11">
        <f t="shared" si="1"/>
        <v>4.7064459343897</v>
      </c>
      <c r="H14" s="12">
        <v>0.864</v>
      </c>
      <c r="I14" s="12">
        <v>0.279</v>
      </c>
      <c r="J14" s="12"/>
      <c r="K14" s="12"/>
    </row>
    <row r="15" customHeight="1" spans="1:11">
      <c r="A15" s="10" t="s">
        <v>19</v>
      </c>
      <c r="B15" s="10" t="s">
        <v>12</v>
      </c>
      <c r="C15" s="11">
        <v>53.54</v>
      </c>
      <c r="D15" s="11">
        <v>43.1</v>
      </c>
      <c r="E15" s="11">
        <v>48.03</v>
      </c>
      <c r="F15" s="11">
        <f t="shared" si="0"/>
        <v>48.2233333333333</v>
      </c>
      <c r="G15" s="11">
        <f t="shared" si="1"/>
        <v>5.22268449490617</v>
      </c>
      <c r="H15" s="12">
        <v>0.999</v>
      </c>
      <c r="I15" s="12">
        <v>0.939</v>
      </c>
      <c r="J15" s="12">
        <v>0.178</v>
      </c>
      <c r="K15" s="12">
        <v>0.908</v>
      </c>
    </row>
    <row r="16" customHeight="1" spans="1:11">
      <c r="A16" s="13"/>
      <c r="B16" s="10" t="s">
        <v>14</v>
      </c>
      <c r="C16" s="11">
        <v>23.54</v>
      </c>
      <c r="D16" s="11">
        <v>22.1</v>
      </c>
      <c r="E16" s="11">
        <v>28.03</v>
      </c>
      <c r="F16" s="11">
        <f t="shared" si="0"/>
        <v>24.5566666666667</v>
      </c>
      <c r="G16" s="11">
        <f t="shared" si="1"/>
        <v>3.09296513613286</v>
      </c>
      <c r="H16" s="12">
        <v>0.919</v>
      </c>
      <c r="I16" s="12">
        <v>0.449</v>
      </c>
      <c r="J16" s="12"/>
      <c r="K16" s="12"/>
    </row>
    <row r="17" customHeight="1" spans="1:11">
      <c r="A17" s="13"/>
      <c r="B17" s="10" t="s">
        <v>15</v>
      </c>
      <c r="C17" s="11">
        <v>13.15</v>
      </c>
      <c r="D17" s="11">
        <v>15.75</v>
      </c>
      <c r="E17" s="11">
        <v>20.65</v>
      </c>
      <c r="F17" s="11">
        <f t="shared" si="0"/>
        <v>16.5166666666667</v>
      </c>
      <c r="G17" s="11">
        <f t="shared" si="1"/>
        <v>3.80832421588989</v>
      </c>
      <c r="H17" s="12">
        <v>0.97</v>
      </c>
      <c r="I17" s="12">
        <v>0.665</v>
      </c>
      <c r="J17" s="12"/>
      <c r="K17" s="12"/>
    </row>
    <row r="18" customHeight="1" spans="1:11">
      <c r="A18" s="13"/>
      <c r="B18" s="10" t="s">
        <v>16</v>
      </c>
      <c r="C18" s="11">
        <v>13.99</v>
      </c>
      <c r="D18" s="11">
        <v>10.4</v>
      </c>
      <c r="E18" s="11">
        <v>5.29</v>
      </c>
      <c r="F18" s="11">
        <f t="shared" si="0"/>
        <v>9.89333333333333</v>
      </c>
      <c r="G18" s="11">
        <f t="shared" si="1"/>
        <v>4.37207425981459</v>
      </c>
      <c r="H18" s="12">
        <v>0.99</v>
      </c>
      <c r="I18" s="12">
        <v>0.808</v>
      </c>
      <c r="J18" s="12"/>
      <c r="K18" s="12"/>
    </row>
    <row r="20" customHeight="1" spans="1:11">
      <c r="A20" s="2" t="s">
        <v>20</v>
      </c>
      <c r="B20" s="3" t="s">
        <v>1</v>
      </c>
      <c r="C20" s="4" t="s">
        <v>2</v>
      </c>
      <c r="D20" s="4"/>
      <c r="E20" s="4"/>
      <c r="F20" s="4" t="s">
        <v>3</v>
      </c>
      <c r="G20" s="4"/>
      <c r="H20" s="5" t="s">
        <v>4</v>
      </c>
      <c r="I20" s="5"/>
      <c r="J20" s="5" t="s">
        <v>5</v>
      </c>
      <c r="K20" s="5"/>
    </row>
    <row r="21" customHeight="1" spans="1:11">
      <c r="A21" s="6"/>
      <c r="B21" s="7"/>
      <c r="C21" s="8">
        <v>1</v>
      </c>
      <c r="D21" s="8">
        <v>2</v>
      </c>
      <c r="E21" s="8">
        <v>3</v>
      </c>
      <c r="F21" s="8" t="s">
        <v>6</v>
      </c>
      <c r="G21" s="8" t="s">
        <v>7</v>
      </c>
      <c r="H21" s="9" t="s">
        <v>8</v>
      </c>
      <c r="I21" s="9" t="s">
        <v>9</v>
      </c>
      <c r="J21" s="9" t="s">
        <v>10</v>
      </c>
      <c r="K21" s="9" t="s">
        <v>9</v>
      </c>
    </row>
    <row r="22" customHeight="1" spans="1:11">
      <c r="A22" s="10" t="s">
        <v>21</v>
      </c>
      <c r="B22" s="10" t="s">
        <v>12</v>
      </c>
      <c r="C22" s="11">
        <v>1.09</v>
      </c>
      <c r="D22" s="11">
        <v>0.95</v>
      </c>
      <c r="E22" s="11">
        <v>0.96</v>
      </c>
      <c r="F22" s="11">
        <f t="shared" ref="F22:F29" si="2">AVERAGE(C22:E22)</f>
        <v>1</v>
      </c>
      <c r="G22" s="11">
        <f t="shared" ref="G22:G29" si="3">_xlfn.STDEV.S(C22:E22)</f>
        <v>0.0781024967590666</v>
      </c>
      <c r="H22" s="12">
        <v>0.803</v>
      </c>
      <c r="I22" s="12">
        <v>0.122</v>
      </c>
      <c r="J22" s="12" t="s">
        <v>22</v>
      </c>
      <c r="K22" s="12" t="s">
        <v>23</v>
      </c>
    </row>
    <row r="23" customHeight="1" spans="1:11">
      <c r="A23" s="10"/>
      <c r="B23" s="10" t="s">
        <v>16</v>
      </c>
      <c r="C23" s="11">
        <v>0.74</v>
      </c>
      <c r="D23" s="11">
        <v>0.67</v>
      </c>
      <c r="E23" s="11">
        <v>0.84</v>
      </c>
      <c r="F23" s="11">
        <f t="shared" si="2"/>
        <v>0.75</v>
      </c>
      <c r="G23" s="11">
        <f t="shared" si="3"/>
        <v>0.0854400374531753</v>
      </c>
      <c r="H23" s="12">
        <v>0.99</v>
      </c>
      <c r="I23" s="12">
        <v>0.806</v>
      </c>
      <c r="J23" s="12"/>
      <c r="K23" s="12"/>
    </row>
    <row r="24" customHeight="1" spans="1:11">
      <c r="A24" s="10" t="s">
        <v>24</v>
      </c>
      <c r="B24" s="10" t="s">
        <v>12</v>
      </c>
      <c r="C24" s="11">
        <v>1.25</v>
      </c>
      <c r="D24" s="11">
        <v>1.14</v>
      </c>
      <c r="E24" s="11">
        <v>1.07</v>
      </c>
      <c r="F24" s="11">
        <f t="shared" si="2"/>
        <v>1.15333333333333</v>
      </c>
      <c r="G24" s="11">
        <f t="shared" si="3"/>
        <v>0.0907377172587746</v>
      </c>
      <c r="H24" s="12">
        <v>0.984</v>
      </c>
      <c r="I24" s="12">
        <v>0.756</v>
      </c>
      <c r="J24" s="12">
        <v>0.778</v>
      </c>
      <c r="K24" s="12">
        <v>0.428</v>
      </c>
    </row>
    <row r="25" customHeight="1" spans="1:11">
      <c r="A25" s="13"/>
      <c r="B25" s="10" t="s">
        <v>16</v>
      </c>
      <c r="C25" s="11">
        <v>0.48</v>
      </c>
      <c r="D25" s="11">
        <v>0.39</v>
      </c>
      <c r="E25" s="11">
        <v>0.48</v>
      </c>
      <c r="F25" s="11">
        <f t="shared" si="2"/>
        <v>0.45</v>
      </c>
      <c r="G25" s="11">
        <f t="shared" si="3"/>
        <v>0.0519615242270663</v>
      </c>
      <c r="H25" s="12">
        <v>0.75</v>
      </c>
      <c r="I25" s="12" t="s">
        <v>13</v>
      </c>
      <c r="J25" s="12"/>
      <c r="K25" s="12"/>
    </row>
    <row r="26" customHeight="1" spans="1:11">
      <c r="A26" s="10" t="s">
        <v>25</v>
      </c>
      <c r="B26" s="10" t="s">
        <v>12</v>
      </c>
      <c r="C26" s="11">
        <v>0.76</v>
      </c>
      <c r="D26" s="11">
        <v>0.81</v>
      </c>
      <c r="E26" s="11">
        <v>0.68</v>
      </c>
      <c r="F26" s="11">
        <f t="shared" si="2"/>
        <v>0.75</v>
      </c>
      <c r="G26" s="11">
        <f t="shared" si="3"/>
        <v>0.06557438524302</v>
      </c>
      <c r="H26" s="12">
        <v>0.983</v>
      </c>
      <c r="I26" s="12">
        <v>0.747</v>
      </c>
      <c r="J26" s="12">
        <v>1.462</v>
      </c>
      <c r="K26" s="12">
        <v>0.293</v>
      </c>
    </row>
    <row r="27" customHeight="1" spans="1:11">
      <c r="A27" s="10"/>
      <c r="B27" s="10" t="s">
        <v>16</v>
      </c>
      <c r="C27" s="11">
        <v>0.37</v>
      </c>
      <c r="D27" s="11">
        <v>0.41</v>
      </c>
      <c r="E27" s="11">
        <v>0.35</v>
      </c>
      <c r="F27" s="11">
        <f t="shared" si="2"/>
        <v>0.376666666666667</v>
      </c>
      <c r="G27" s="11">
        <f t="shared" si="3"/>
        <v>0.0305505046330389</v>
      </c>
      <c r="H27" s="12">
        <v>0.964</v>
      </c>
      <c r="I27" s="12">
        <v>0.637</v>
      </c>
      <c r="J27" s="12"/>
      <c r="K27" s="12"/>
    </row>
    <row r="28" customHeight="1" spans="1:11">
      <c r="A28" s="10" t="s">
        <v>26</v>
      </c>
      <c r="B28" s="10" t="s">
        <v>12</v>
      </c>
      <c r="C28" s="11">
        <v>0.55</v>
      </c>
      <c r="D28" s="11">
        <v>0.47</v>
      </c>
      <c r="E28" s="11">
        <v>0.48</v>
      </c>
      <c r="F28" s="11">
        <f t="shared" si="2"/>
        <v>0.5</v>
      </c>
      <c r="G28" s="11">
        <f t="shared" si="3"/>
        <v>0.0435889894354068</v>
      </c>
      <c r="H28" s="12">
        <v>0.842</v>
      </c>
      <c r="I28" s="12">
        <v>0.22</v>
      </c>
      <c r="J28" s="12">
        <v>0.416</v>
      </c>
      <c r="K28" s="12">
        <v>0.554</v>
      </c>
    </row>
    <row r="29" customHeight="1" spans="1:11">
      <c r="A29" s="10"/>
      <c r="B29" s="10" t="s">
        <v>16</v>
      </c>
      <c r="C29" s="11">
        <v>0.38</v>
      </c>
      <c r="D29" s="11">
        <v>0.41</v>
      </c>
      <c r="E29" s="11">
        <v>0.34</v>
      </c>
      <c r="F29" s="11">
        <f t="shared" si="2"/>
        <v>0.376666666666667</v>
      </c>
      <c r="G29" s="11">
        <f t="shared" si="3"/>
        <v>0.0351188458428424</v>
      </c>
      <c r="H29" s="12">
        <v>0.993</v>
      </c>
      <c r="I29" s="12">
        <v>0.843</v>
      </c>
      <c r="J29" s="12"/>
      <c r="K29" s="12"/>
    </row>
    <row r="30" customHeight="1" spans="1:9">
      <c r="A30" s="10"/>
      <c r="B30" s="10"/>
      <c r="C30" s="11"/>
      <c r="D30" s="11"/>
      <c r="E30" s="11"/>
      <c r="F30" s="11"/>
      <c r="G30" s="11"/>
      <c r="H30" s="14"/>
      <c r="I30" s="15"/>
    </row>
    <row r="31" customHeight="1" spans="1:11">
      <c r="A31" s="2" t="s">
        <v>27</v>
      </c>
      <c r="B31" s="3" t="s">
        <v>1</v>
      </c>
      <c r="C31" s="4" t="s">
        <v>2</v>
      </c>
      <c r="D31" s="4"/>
      <c r="E31" s="4"/>
      <c r="F31" s="4" t="s">
        <v>3</v>
      </c>
      <c r="G31" s="4"/>
      <c r="H31" s="5" t="s">
        <v>4</v>
      </c>
      <c r="I31" s="5"/>
      <c r="J31" s="5" t="s">
        <v>5</v>
      </c>
      <c r="K31" s="5"/>
    </row>
    <row r="32" customHeight="1" spans="1:11">
      <c r="A32" s="6"/>
      <c r="B32" s="7"/>
      <c r="C32" s="8">
        <v>1</v>
      </c>
      <c r="D32" s="8">
        <v>2</v>
      </c>
      <c r="E32" s="8">
        <v>3</v>
      </c>
      <c r="F32" s="8" t="s">
        <v>6</v>
      </c>
      <c r="G32" s="8" t="s">
        <v>7</v>
      </c>
      <c r="H32" s="9" t="s">
        <v>8</v>
      </c>
      <c r="I32" s="9" t="s">
        <v>9</v>
      </c>
      <c r="J32" s="9" t="s">
        <v>10</v>
      </c>
      <c r="K32" s="9" t="s">
        <v>9</v>
      </c>
    </row>
    <row r="33" customHeight="1" spans="1:11">
      <c r="A33" s="10" t="s">
        <v>28</v>
      </c>
      <c r="B33" s="10" t="s">
        <v>12</v>
      </c>
      <c r="C33" s="11">
        <v>1.01</v>
      </c>
      <c r="D33" s="11">
        <v>0.91</v>
      </c>
      <c r="E33" s="11">
        <v>1.08</v>
      </c>
      <c r="F33" s="11">
        <f t="shared" ref="F33:F40" si="4">AVERAGE(C33:E33)</f>
        <v>1</v>
      </c>
      <c r="G33" s="11">
        <f t="shared" ref="G33:G40" si="5">_xlfn.STDEV.S(C33:E33)</f>
        <v>0.0854400374531753</v>
      </c>
      <c r="H33" s="12">
        <v>0.99</v>
      </c>
      <c r="I33" s="12">
        <v>0.806</v>
      </c>
      <c r="J33" s="12" t="s">
        <v>22</v>
      </c>
      <c r="K33" s="12" t="s">
        <v>23</v>
      </c>
    </row>
    <row r="34" customHeight="1" spans="1:11">
      <c r="A34" s="10"/>
      <c r="B34" s="10" t="s">
        <v>16</v>
      </c>
      <c r="C34" s="11">
        <v>0.62</v>
      </c>
      <c r="D34" s="11">
        <v>0.61</v>
      </c>
      <c r="E34" s="11">
        <v>0.75</v>
      </c>
      <c r="F34" s="11">
        <f t="shared" si="4"/>
        <v>0.66</v>
      </c>
      <c r="G34" s="11">
        <f t="shared" si="5"/>
        <v>0.0781024967590666</v>
      </c>
      <c r="H34" s="12">
        <v>0.803</v>
      </c>
      <c r="I34" s="12">
        <v>0.122</v>
      </c>
      <c r="J34" s="12"/>
      <c r="K34" s="12"/>
    </row>
    <row r="35" customHeight="1" spans="1:11">
      <c r="A35" s="10" t="s">
        <v>29</v>
      </c>
      <c r="B35" s="10" t="s">
        <v>12</v>
      </c>
      <c r="C35" s="11">
        <v>1.12</v>
      </c>
      <c r="D35" s="11">
        <v>1.2</v>
      </c>
      <c r="E35" s="11">
        <v>1.19</v>
      </c>
      <c r="F35" s="11">
        <f t="shared" si="4"/>
        <v>1.17</v>
      </c>
      <c r="G35" s="11">
        <f t="shared" si="5"/>
        <v>0.0435889894354066</v>
      </c>
      <c r="H35" s="12">
        <v>0.842</v>
      </c>
      <c r="I35" s="12">
        <v>0.22</v>
      </c>
      <c r="J35" s="12">
        <v>2.057</v>
      </c>
      <c r="K35" s="12">
        <v>0.225</v>
      </c>
    </row>
    <row r="36" customHeight="1" spans="1:11">
      <c r="A36" s="13"/>
      <c r="B36" s="10" t="s">
        <v>16</v>
      </c>
      <c r="C36" s="11">
        <v>0.4</v>
      </c>
      <c r="D36" s="11">
        <v>0.59</v>
      </c>
      <c r="E36" s="11">
        <v>0.53</v>
      </c>
      <c r="F36" s="11">
        <f t="shared" si="4"/>
        <v>0.506666666666667</v>
      </c>
      <c r="G36" s="11">
        <f t="shared" si="5"/>
        <v>0.0971253485622231</v>
      </c>
      <c r="H36" s="12">
        <v>0.957</v>
      </c>
      <c r="I36" s="12">
        <v>0.6</v>
      </c>
      <c r="J36" s="12"/>
      <c r="K36" s="12"/>
    </row>
    <row r="37" customHeight="1" spans="1:11">
      <c r="A37" s="10" t="s">
        <v>30</v>
      </c>
      <c r="B37" s="10" t="s">
        <v>12</v>
      </c>
      <c r="C37" s="11">
        <v>0.85</v>
      </c>
      <c r="D37" s="11">
        <v>0.8</v>
      </c>
      <c r="E37" s="11">
        <v>0.7</v>
      </c>
      <c r="F37" s="11">
        <f t="shared" si="4"/>
        <v>0.783333333333333</v>
      </c>
      <c r="G37" s="11">
        <f t="shared" si="5"/>
        <v>0.0763762615825973</v>
      </c>
      <c r="H37" s="12">
        <v>0.964</v>
      </c>
      <c r="I37" s="12">
        <v>0.637</v>
      </c>
      <c r="J37" s="12">
        <v>1.031</v>
      </c>
      <c r="K37" s="12">
        <v>0.367</v>
      </c>
    </row>
    <row r="38" customHeight="1" spans="1:11">
      <c r="A38" s="10"/>
      <c r="B38" s="10" t="s">
        <v>16</v>
      </c>
      <c r="C38" s="11">
        <v>0.44</v>
      </c>
      <c r="D38" s="11">
        <v>0.37</v>
      </c>
      <c r="E38" s="11">
        <v>0.36</v>
      </c>
      <c r="F38" s="11">
        <f t="shared" si="4"/>
        <v>0.39</v>
      </c>
      <c r="G38" s="11">
        <f t="shared" si="5"/>
        <v>0.0435889894354067</v>
      </c>
      <c r="H38" s="12">
        <v>0.842</v>
      </c>
      <c r="I38" s="12">
        <v>0.22</v>
      </c>
      <c r="J38" s="12"/>
      <c r="K38" s="12"/>
    </row>
    <row r="39" customHeight="1" spans="1:11">
      <c r="A39" s="10" t="s">
        <v>31</v>
      </c>
      <c r="B39" s="10" t="s">
        <v>12</v>
      </c>
      <c r="C39" s="11">
        <v>0.59</v>
      </c>
      <c r="D39" s="11">
        <v>0.51</v>
      </c>
      <c r="E39" s="11">
        <v>0.52</v>
      </c>
      <c r="F39" s="11">
        <f t="shared" si="4"/>
        <v>0.54</v>
      </c>
      <c r="G39" s="11">
        <f t="shared" si="5"/>
        <v>0.0435889894354067</v>
      </c>
      <c r="H39" s="12">
        <v>0.964</v>
      </c>
      <c r="I39" s="12">
        <v>0.637</v>
      </c>
      <c r="J39" s="12">
        <v>0.416</v>
      </c>
      <c r="K39" s="12">
        <v>0.554</v>
      </c>
    </row>
    <row r="40" customHeight="1" spans="1:11">
      <c r="A40" s="10"/>
      <c r="B40" s="10" t="s">
        <v>16</v>
      </c>
      <c r="C40" s="11">
        <v>0.4</v>
      </c>
      <c r="D40" s="11">
        <v>0.36</v>
      </c>
      <c r="E40" s="11">
        <v>0.43</v>
      </c>
      <c r="F40" s="11">
        <f t="shared" si="4"/>
        <v>0.396666666666667</v>
      </c>
      <c r="G40" s="11">
        <f t="shared" si="5"/>
        <v>0.0351188458428425</v>
      </c>
      <c r="H40" s="12">
        <v>0.842</v>
      </c>
      <c r="I40" s="12">
        <v>0.22</v>
      </c>
      <c r="J40" s="12"/>
      <c r="K40" s="12"/>
    </row>
    <row r="41" customHeight="1" spans="1:9">
      <c r="A41" s="13"/>
      <c r="B41" s="10"/>
      <c r="C41" s="13"/>
      <c r="D41" s="13"/>
      <c r="E41" s="13"/>
      <c r="F41" s="13"/>
      <c r="G41" s="13"/>
      <c r="H41" s="14"/>
      <c r="I41" s="15"/>
    </row>
    <row r="42" customHeight="1" spans="1:11">
      <c r="A42" s="2" t="s">
        <v>32</v>
      </c>
      <c r="B42" s="3" t="s">
        <v>1</v>
      </c>
      <c r="C42" s="4" t="s">
        <v>2</v>
      </c>
      <c r="D42" s="4"/>
      <c r="E42" s="4"/>
      <c r="F42" s="4" t="s">
        <v>3</v>
      </c>
      <c r="G42" s="4"/>
      <c r="H42" s="5" t="s">
        <v>4</v>
      </c>
      <c r="I42" s="5"/>
      <c r="J42" s="5" t="s">
        <v>5</v>
      </c>
      <c r="K42" s="5"/>
    </row>
    <row r="43" customHeight="1" spans="1:11">
      <c r="A43" s="6"/>
      <c r="B43" s="7"/>
      <c r="C43" s="8">
        <v>1</v>
      </c>
      <c r="D43" s="8">
        <v>2</v>
      </c>
      <c r="E43" s="8">
        <v>3</v>
      </c>
      <c r="F43" s="8" t="s">
        <v>6</v>
      </c>
      <c r="G43" s="8" t="s">
        <v>7</v>
      </c>
      <c r="H43" s="9" t="s">
        <v>8</v>
      </c>
      <c r="I43" s="9" t="s">
        <v>9</v>
      </c>
      <c r="J43" s="9" t="s">
        <v>10</v>
      </c>
      <c r="K43" s="9" t="s">
        <v>9</v>
      </c>
    </row>
    <row r="44" customHeight="1" spans="1:11">
      <c r="A44" s="10" t="s">
        <v>33</v>
      </c>
      <c r="B44" s="10" t="s">
        <v>12</v>
      </c>
      <c r="C44" s="11">
        <v>1.1</v>
      </c>
      <c r="D44" s="11">
        <v>1</v>
      </c>
      <c r="E44" s="11">
        <v>0.89</v>
      </c>
      <c r="F44" s="11">
        <f t="shared" ref="F44:F51" si="6">AVERAGE(C44:E44)</f>
        <v>0.996666666666667</v>
      </c>
      <c r="G44" s="11">
        <f t="shared" ref="G44:G51" si="7">_xlfn.STDEV.S(C44:E44)</f>
        <v>0.105039675043925</v>
      </c>
      <c r="H44" s="12">
        <v>0.999</v>
      </c>
      <c r="I44" s="12">
        <v>0.948</v>
      </c>
      <c r="J44" s="12">
        <v>0.353</v>
      </c>
      <c r="K44" s="12">
        <v>0.585</v>
      </c>
    </row>
    <row r="45" customHeight="1" spans="1:11">
      <c r="A45" s="10"/>
      <c r="B45" s="10" t="s">
        <v>16</v>
      </c>
      <c r="C45" s="11">
        <v>0.72</v>
      </c>
      <c r="D45" s="11">
        <v>0.65</v>
      </c>
      <c r="E45" s="11">
        <v>0.79</v>
      </c>
      <c r="F45" s="11">
        <f t="shared" si="6"/>
        <v>0.72</v>
      </c>
      <c r="G45" s="11">
        <f t="shared" si="7"/>
        <v>0.07</v>
      </c>
      <c r="H45" s="12" t="s">
        <v>22</v>
      </c>
      <c r="I45" s="12" t="s">
        <v>23</v>
      </c>
      <c r="J45" s="12"/>
      <c r="K45" s="12"/>
    </row>
    <row r="46" customHeight="1" spans="1:11">
      <c r="A46" s="10" t="s">
        <v>34</v>
      </c>
      <c r="B46" s="10" t="s">
        <v>12</v>
      </c>
      <c r="C46" s="11">
        <v>1.34</v>
      </c>
      <c r="D46" s="11">
        <v>1.3</v>
      </c>
      <c r="E46" s="11">
        <v>1.08</v>
      </c>
      <c r="F46" s="11">
        <f t="shared" si="6"/>
        <v>1.24</v>
      </c>
      <c r="G46" s="11">
        <f t="shared" si="7"/>
        <v>0.14</v>
      </c>
      <c r="H46" s="12">
        <v>0.862</v>
      </c>
      <c r="I46" s="12">
        <v>0.274</v>
      </c>
      <c r="J46" s="12">
        <v>4.307</v>
      </c>
      <c r="K46" s="12">
        <v>0.107</v>
      </c>
    </row>
    <row r="47" customHeight="1" spans="1:11">
      <c r="A47" s="13"/>
      <c r="B47" s="10" t="s">
        <v>16</v>
      </c>
      <c r="C47" s="11">
        <v>0.5</v>
      </c>
      <c r="D47" s="11">
        <v>0.59</v>
      </c>
      <c r="E47" s="11">
        <v>0.6</v>
      </c>
      <c r="F47" s="11">
        <f t="shared" si="6"/>
        <v>0.563333333333333</v>
      </c>
      <c r="G47" s="11">
        <f t="shared" si="7"/>
        <v>0.055075705472861</v>
      </c>
      <c r="H47" s="12">
        <v>0.824</v>
      </c>
      <c r="I47" s="12">
        <v>0.174</v>
      </c>
      <c r="J47" s="12"/>
      <c r="K47" s="12"/>
    </row>
    <row r="48" customHeight="1" spans="1:11">
      <c r="A48" s="10" t="s">
        <v>35</v>
      </c>
      <c r="B48" s="10" t="s">
        <v>12</v>
      </c>
      <c r="C48" s="11">
        <v>0.75</v>
      </c>
      <c r="D48" s="11">
        <v>0.63</v>
      </c>
      <c r="E48" s="11">
        <v>0.83</v>
      </c>
      <c r="F48" s="11">
        <f t="shared" si="6"/>
        <v>0.736666666666667</v>
      </c>
      <c r="G48" s="11">
        <f t="shared" si="7"/>
        <v>0.100664459136943</v>
      </c>
      <c r="H48" s="12">
        <v>0.987</v>
      </c>
      <c r="I48" s="12">
        <v>0.78</v>
      </c>
      <c r="J48" s="12">
        <v>0.281</v>
      </c>
      <c r="K48" s="12">
        <v>0.624</v>
      </c>
    </row>
    <row r="49" customHeight="1" spans="1:11">
      <c r="A49" s="10"/>
      <c r="B49" s="10" t="s">
        <v>16</v>
      </c>
      <c r="C49" s="11">
        <v>0.26</v>
      </c>
      <c r="D49" s="11">
        <v>0.41</v>
      </c>
      <c r="E49" s="11">
        <v>0.33</v>
      </c>
      <c r="F49" s="11">
        <f t="shared" si="6"/>
        <v>0.333333333333333</v>
      </c>
      <c r="G49" s="11">
        <f t="shared" si="7"/>
        <v>0.0750555349946513</v>
      </c>
      <c r="H49" s="12">
        <v>0.999</v>
      </c>
      <c r="I49" s="12">
        <v>0.927</v>
      </c>
      <c r="J49" s="12"/>
      <c r="K49" s="12"/>
    </row>
    <row r="50" customHeight="1" spans="1:11">
      <c r="A50" s="10" t="s">
        <v>36</v>
      </c>
      <c r="B50" s="10" t="s">
        <v>12</v>
      </c>
      <c r="C50" s="11">
        <v>0.54</v>
      </c>
      <c r="D50" s="11">
        <v>0.44</v>
      </c>
      <c r="E50" s="11">
        <v>0.5</v>
      </c>
      <c r="F50" s="11">
        <f t="shared" si="6"/>
        <v>0.493333333333333</v>
      </c>
      <c r="G50" s="11">
        <f t="shared" si="7"/>
        <v>0.0503322295684717</v>
      </c>
      <c r="H50" s="12">
        <v>0.987</v>
      </c>
      <c r="I50" s="12">
        <v>0.78</v>
      </c>
      <c r="J50" s="12">
        <v>0.163</v>
      </c>
      <c r="K50" s="12">
        <v>0.707</v>
      </c>
    </row>
    <row r="51" customHeight="1" spans="1:11">
      <c r="A51" s="10"/>
      <c r="B51" s="10" t="s">
        <v>16</v>
      </c>
      <c r="C51" s="11">
        <v>0.33</v>
      </c>
      <c r="D51" s="11">
        <v>0.4</v>
      </c>
      <c r="E51" s="11">
        <v>0.39</v>
      </c>
      <c r="F51" s="11">
        <f t="shared" si="6"/>
        <v>0.373333333333333</v>
      </c>
      <c r="G51" s="11">
        <f t="shared" si="7"/>
        <v>0.0378593889720018</v>
      </c>
      <c r="H51" s="12">
        <v>0.855</v>
      </c>
      <c r="I51" s="12">
        <v>0.253</v>
      </c>
      <c r="J51" s="12"/>
      <c r="K51" s="12"/>
    </row>
    <row r="53" customHeight="1" spans="1:11">
      <c r="A53" s="2" t="s">
        <v>37</v>
      </c>
      <c r="B53" s="3" t="s">
        <v>1</v>
      </c>
      <c r="C53" s="4" t="s">
        <v>2</v>
      </c>
      <c r="D53" s="4"/>
      <c r="E53" s="4"/>
      <c r="F53" s="4" t="s">
        <v>3</v>
      </c>
      <c r="G53" s="4"/>
      <c r="H53" s="5" t="s">
        <v>4</v>
      </c>
      <c r="I53" s="5"/>
      <c r="J53" s="5" t="s">
        <v>5</v>
      </c>
      <c r="K53" s="5"/>
    </row>
    <row r="54" customHeight="1" spans="1:11">
      <c r="A54" s="6"/>
      <c r="B54" s="7"/>
      <c r="C54" s="8">
        <v>1</v>
      </c>
      <c r="D54" s="8">
        <v>2</v>
      </c>
      <c r="E54" s="8">
        <v>3</v>
      </c>
      <c r="F54" s="8" t="s">
        <v>6</v>
      </c>
      <c r="G54" s="8" t="s">
        <v>7</v>
      </c>
      <c r="H54" s="9" t="s">
        <v>8</v>
      </c>
      <c r="I54" s="9" t="s">
        <v>9</v>
      </c>
      <c r="J54" s="9" t="s">
        <v>10</v>
      </c>
      <c r="K54" s="9" t="s">
        <v>9</v>
      </c>
    </row>
    <row r="55" customHeight="1" spans="1:11">
      <c r="A55" s="10" t="s">
        <v>38</v>
      </c>
      <c r="B55" s="10" t="s">
        <v>12</v>
      </c>
      <c r="C55" s="11">
        <v>0.84</v>
      </c>
      <c r="D55" s="11">
        <v>1.08</v>
      </c>
      <c r="E55" s="11">
        <v>0.74</v>
      </c>
      <c r="F55" s="11">
        <f t="shared" ref="F55:F62" si="8">AVERAGE(C55:E55)</f>
        <v>0.886666666666667</v>
      </c>
      <c r="G55" s="11">
        <f t="shared" ref="G55:G62" si="9">_xlfn.STDEV.S(C55:E55)</f>
        <v>0.174737898961082</v>
      </c>
      <c r="H55" s="12">
        <v>0.947</v>
      </c>
      <c r="I55" s="12">
        <v>0.554</v>
      </c>
      <c r="J55" s="12">
        <v>7.357</v>
      </c>
      <c r="K55" s="12">
        <v>0.053</v>
      </c>
    </row>
    <row r="56" customHeight="1" spans="1:11">
      <c r="A56" s="10"/>
      <c r="B56" s="10" t="s">
        <v>16</v>
      </c>
      <c r="C56" s="11">
        <v>2.72</v>
      </c>
      <c r="D56" s="11">
        <v>2.22</v>
      </c>
      <c r="E56" s="11">
        <v>4.31</v>
      </c>
      <c r="F56" s="11">
        <f t="shared" si="8"/>
        <v>3.08333333333333</v>
      </c>
      <c r="G56" s="11">
        <f t="shared" si="9"/>
        <v>1.09134473624668</v>
      </c>
      <c r="H56" s="12">
        <v>0.917</v>
      </c>
      <c r="I56" s="12">
        <v>0.441</v>
      </c>
      <c r="J56" s="12"/>
      <c r="K56" s="12"/>
    </row>
    <row r="57" customHeight="1" spans="1:11">
      <c r="A57" s="10" t="s">
        <v>39</v>
      </c>
      <c r="B57" s="10" t="s">
        <v>12</v>
      </c>
      <c r="C57" s="11">
        <v>1.19</v>
      </c>
      <c r="D57" s="11">
        <v>1.02</v>
      </c>
      <c r="E57" s="11">
        <v>1.19</v>
      </c>
      <c r="F57" s="11">
        <f t="shared" si="8"/>
        <v>1.13333333333333</v>
      </c>
      <c r="G57" s="11">
        <f t="shared" si="9"/>
        <v>0.0981495457622363</v>
      </c>
      <c r="H57" s="12">
        <v>0.75</v>
      </c>
      <c r="I57" s="12" t="s">
        <v>13</v>
      </c>
      <c r="J57" s="12">
        <v>7.177</v>
      </c>
      <c r="K57" s="12">
        <v>0.055</v>
      </c>
    </row>
    <row r="58" customHeight="1" spans="1:11">
      <c r="A58" s="13"/>
      <c r="B58" s="10" t="s">
        <v>16</v>
      </c>
      <c r="C58" s="11">
        <v>4.65</v>
      </c>
      <c r="D58" s="11">
        <v>4.16</v>
      </c>
      <c r="E58" s="11">
        <v>5.89</v>
      </c>
      <c r="F58" s="11">
        <f t="shared" si="8"/>
        <v>4.9</v>
      </c>
      <c r="G58" s="11">
        <f t="shared" si="9"/>
        <v>0.891683800458436</v>
      </c>
      <c r="H58" s="12">
        <v>0.941</v>
      </c>
      <c r="I58" s="12">
        <v>0.532</v>
      </c>
      <c r="J58" s="12"/>
      <c r="K58" s="12"/>
    </row>
    <row r="59" customHeight="1" spans="1:11">
      <c r="A59" s="10" t="s">
        <v>40</v>
      </c>
      <c r="B59" s="10" t="s">
        <v>12</v>
      </c>
      <c r="C59" s="11">
        <v>3.7</v>
      </c>
      <c r="D59" s="11">
        <v>2.71</v>
      </c>
      <c r="E59" s="11">
        <v>2.71</v>
      </c>
      <c r="F59" s="11">
        <f t="shared" si="8"/>
        <v>3.04</v>
      </c>
      <c r="G59" s="11">
        <f t="shared" si="9"/>
        <v>0.57157676649773</v>
      </c>
      <c r="H59" s="12">
        <v>0.75</v>
      </c>
      <c r="I59" s="12" t="s">
        <v>13</v>
      </c>
      <c r="J59" s="12">
        <v>1.925</v>
      </c>
      <c r="K59" s="12">
        <v>0.238</v>
      </c>
    </row>
    <row r="60" customHeight="1" spans="1:11">
      <c r="A60" s="10"/>
      <c r="B60" s="10" t="s">
        <v>16</v>
      </c>
      <c r="C60" s="11">
        <v>5.73</v>
      </c>
      <c r="D60" s="11">
        <v>7.41</v>
      </c>
      <c r="E60" s="11">
        <v>4.87</v>
      </c>
      <c r="F60" s="11">
        <f t="shared" si="8"/>
        <v>6.00333333333333</v>
      </c>
      <c r="G60" s="11">
        <f t="shared" si="9"/>
        <v>1.29187202668582</v>
      </c>
      <c r="H60" s="12">
        <v>0.966</v>
      </c>
      <c r="I60" s="12">
        <v>0.648</v>
      </c>
      <c r="J60" s="12"/>
      <c r="K60" s="12"/>
    </row>
    <row r="61" customHeight="1" spans="1:11">
      <c r="A61" s="10" t="s">
        <v>41</v>
      </c>
      <c r="B61" s="10" t="s">
        <v>12</v>
      </c>
      <c r="C61" s="11">
        <v>2.11</v>
      </c>
      <c r="D61" s="11">
        <v>3.32</v>
      </c>
      <c r="E61" s="11">
        <v>2.3</v>
      </c>
      <c r="F61" s="11">
        <f t="shared" si="8"/>
        <v>2.57666666666667</v>
      </c>
      <c r="G61" s="11">
        <f t="shared" si="9"/>
        <v>0.650717552655016</v>
      </c>
      <c r="H61" s="12">
        <v>0.864</v>
      </c>
      <c r="I61" s="12">
        <v>0.28</v>
      </c>
      <c r="J61" s="12">
        <v>2.5</v>
      </c>
      <c r="K61" s="12">
        <v>0.189</v>
      </c>
    </row>
    <row r="62" customHeight="1" spans="1:11">
      <c r="A62" s="10"/>
      <c r="B62" s="10" t="s">
        <v>16</v>
      </c>
      <c r="C62" s="11">
        <v>3.48</v>
      </c>
      <c r="D62" s="11">
        <v>6.7</v>
      </c>
      <c r="E62" s="11">
        <v>4.52</v>
      </c>
      <c r="F62" s="11">
        <f t="shared" si="8"/>
        <v>4.9</v>
      </c>
      <c r="G62" s="11">
        <f t="shared" si="9"/>
        <v>1.64328938413172</v>
      </c>
      <c r="H62" s="12">
        <v>0.96</v>
      </c>
      <c r="I62" s="12">
        <v>0.615</v>
      </c>
      <c r="J62" s="12"/>
      <c r="K62" s="12"/>
    </row>
    <row r="63" customHeight="1" spans="1:9">
      <c r="A63" s="13"/>
      <c r="B63" s="10"/>
      <c r="C63" s="13"/>
      <c r="D63" s="13"/>
      <c r="E63" s="13"/>
      <c r="F63" s="13"/>
      <c r="G63" s="13"/>
      <c r="H63" s="14"/>
      <c r="I63" s="15"/>
    </row>
    <row r="64" customHeight="1" spans="1:11">
      <c r="A64" s="2" t="s">
        <v>42</v>
      </c>
      <c r="B64" s="3" t="s">
        <v>1</v>
      </c>
      <c r="C64" s="4" t="s">
        <v>2</v>
      </c>
      <c r="D64" s="4"/>
      <c r="E64" s="4"/>
      <c r="F64" s="4" t="s">
        <v>3</v>
      </c>
      <c r="G64" s="4"/>
      <c r="H64" s="5" t="s">
        <v>4</v>
      </c>
      <c r="I64" s="5"/>
      <c r="J64" s="5" t="s">
        <v>5</v>
      </c>
      <c r="K64" s="5"/>
    </row>
    <row r="65" customHeight="1" spans="1:11">
      <c r="A65" s="6"/>
      <c r="B65" s="7"/>
      <c r="C65" s="8">
        <v>1</v>
      </c>
      <c r="D65" s="8">
        <v>2</v>
      </c>
      <c r="E65" s="8">
        <v>3</v>
      </c>
      <c r="F65" s="8" t="s">
        <v>6</v>
      </c>
      <c r="G65" s="8" t="s">
        <v>7</v>
      </c>
      <c r="H65" s="9" t="s">
        <v>8</v>
      </c>
      <c r="I65" s="9" t="s">
        <v>9</v>
      </c>
      <c r="J65" s="9" t="s">
        <v>10</v>
      </c>
      <c r="K65" s="9" t="s">
        <v>9</v>
      </c>
    </row>
    <row r="66" customHeight="1" spans="1:11">
      <c r="A66" s="10" t="s">
        <v>43</v>
      </c>
      <c r="B66" s="10" t="s">
        <v>12</v>
      </c>
      <c r="C66" s="11">
        <v>17.46</v>
      </c>
      <c r="D66" s="11">
        <v>26.58</v>
      </c>
      <c r="E66" s="11">
        <v>27.28</v>
      </c>
      <c r="F66" s="11">
        <f t="shared" ref="F66:F73" si="10">AVERAGE(C66:E66)</f>
        <v>23.7733333333333</v>
      </c>
      <c r="G66" s="11">
        <f t="shared" ref="G66:G73" si="11">_xlfn.STDEV.S(C66:E66)</f>
        <v>5.47869814219887</v>
      </c>
      <c r="H66" s="12">
        <v>0.803</v>
      </c>
      <c r="I66" s="12">
        <v>0.122</v>
      </c>
      <c r="J66" s="12">
        <v>1.059</v>
      </c>
      <c r="K66" s="12">
        <v>0.362</v>
      </c>
    </row>
    <row r="67" customHeight="1" spans="1:11">
      <c r="A67" s="10"/>
      <c r="B67" s="10" t="s">
        <v>16</v>
      </c>
      <c r="C67" s="11">
        <v>12.63</v>
      </c>
      <c r="D67" s="11">
        <v>13.29</v>
      </c>
      <c r="E67" s="11">
        <v>12.54</v>
      </c>
      <c r="F67" s="11">
        <f t="shared" si="10"/>
        <v>12.82</v>
      </c>
      <c r="G67" s="11">
        <f t="shared" si="11"/>
        <v>0.409511904588865</v>
      </c>
      <c r="H67" s="12">
        <v>0.839</v>
      </c>
      <c r="I67" s="12">
        <v>0.21</v>
      </c>
      <c r="J67" s="12"/>
      <c r="K67" s="12"/>
    </row>
    <row r="68" customHeight="1" spans="1:11">
      <c r="A68" s="10" t="s">
        <v>44</v>
      </c>
      <c r="B68" s="10" t="s">
        <v>12</v>
      </c>
      <c r="C68" s="11">
        <v>28.39</v>
      </c>
      <c r="D68" s="11">
        <v>29.39</v>
      </c>
      <c r="E68" s="11">
        <v>33.53</v>
      </c>
      <c r="F68" s="11">
        <f t="shared" si="10"/>
        <v>30.4366666666667</v>
      </c>
      <c r="G68" s="11">
        <f t="shared" si="11"/>
        <v>2.72516666157014</v>
      </c>
      <c r="H68" s="12">
        <v>0.889</v>
      </c>
      <c r="I68" s="12">
        <v>0.352</v>
      </c>
      <c r="J68" s="12">
        <v>1.52</v>
      </c>
      <c r="K68" s="12">
        <v>0.285</v>
      </c>
    </row>
    <row r="69" customHeight="1" spans="1:11">
      <c r="A69" s="13"/>
      <c r="B69" s="10" t="s">
        <v>16</v>
      </c>
      <c r="C69" s="11">
        <v>19.38</v>
      </c>
      <c r="D69" s="11">
        <v>20.06</v>
      </c>
      <c r="E69" s="11">
        <v>22.44</v>
      </c>
      <c r="F69" s="11">
        <f t="shared" si="10"/>
        <v>20.6266666666667</v>
      </c>
      <c r="G69" s="11">
        <f t="shared" si="11"/>
        <v>1.60677731292589</v>
      </c>
      <c r="H69" s="12">
        <v>0.907</v>
      </c>
      <c r="I69" s="12">
        <v>0.407</v>
      </c>
      <c r="J69" s="12"/>
      <c r="K69" s="12"/>
    </row>
    <row r="70" customHeight="1" spans="1:11">
      <c r="A70" s="10" t="s">
        <v>45</v>
      </c>
      <c r="B70" s="10" t="s">
        <v>12</v>
      </c>
      <c r="C70" s="11">
        <v>19.5</v>
      </c>
      <c r="D70" s="11">
        <v>16.34</v>
      </c>
      <c r="E70" s="11">
        <v>19.57</v>
      </c>
      <c r="F70" s="11">
        <f t="shared" si="10"/>
        <v>18.47</v>
      </c>
      <c r="G70" s="11">
        <f t="shared" si="11"/>
        <v>1.84496612435026</v>
      </c>
      <c r="H70" s="12">
        <v>0.843</v>
      </c>
      <c r="I70" s="12">
        <v>0.222</v>
      </c>
      <c r="J70" s="12">
        <v>0.008</v>
      </c>
      <c r="K70" s="12">
        <v>0.931</v>
      </c>
    </row>
    <row r="71" customHeight="1" spans="1:11">
      <c r="A71" s="10"/>
      <c r="B71" s="10" t="s">
        <v>16</v>
      </c>
      <c r="C71" s="11">
        <v>13.16</v>
      </c>
      <c r="D71" s="11">
        <v>9.29</v>
      </c>
      <c r="E71" s="11">
        <v>12.06</v>
      </c>
      <c r="F71" s="11">
        <f t="shared" si="10"/>
        <v>11.5033333333333</v>
      </c>
      <c r="G71" s="11">
        <f t="shared" si="11"/>
        <v>1.99414977705621</v>
      </c>
      <c r="H71" s="12">
        <v>0.942</v>
      </c>
      <c r="I71" s="12">
        <v>0.534</v>
      </c>
      <c r="J71" s="12"/>
      <c r="K71" s="12"/>
    </row>
    <row r="72" customHeight="1" spans="1:11">
      <c r="A72" s="10" t="s">
        <v>46</v>
      </c>
      <c r="B72" s="10" t="s">
        <v>12</v>
      </c>
      <c r="C72" s="11">
        <v>16.22</v>
      </c>
      <c r="D72" s="11">
        <v>24.04</v>
      </c>
      <c r="E72" s="11">
        <v>18.36</v>
      </c>
      <c r="F72" s="11">
        <f t="shared" si="10"/>
        <v>19.54</v>
      </c>
      <c r="G72" s="11">
        <f t="shared" si="11"/>
        <v>4.04133641262392</v>
      </c>
      <c r="H72" s="12">
        <v>0.936</v>
      </c>
      <c r="I72" s="12">
        <v>0.512</v>
      </c>
      <c r="J72" s="12">
        <v>1.542</v>
      </c>
      <c r="K72" s="12">
        <v>0.282</v>
      </c>
    </row>
    <row r="73" customHeight="1" spans="1:11">
      <c r="A73" s="10"/>
      <c r="B73" s="10" t="s">
        <v>16</v>
      </c>
      <c r="C73" s="11">
        <v>11.59</v>
      </c>
      <c r="D73" s="11">
        <v>13.08</v>
      </c>
      <c r="E73" s="11">
        <v>12.83</v>
      </c>
      <c r="F73" s="11">
        <f t="shared" si="10"/>
        <v>12.5</v>
      </c>
      <c r="G73" s="11">
        <f t="shared" si="11"/>
        <v>0.797934834431986</v>
      </c>
      <c r="H73" s="12">
        <v>0.872</v>
      </c>
      <c r="I73" s="12">
        <v>0.3</v>
      </c>
      <c r="J73" s="12"/>
      <c r="K73" s="12"/>
    </row>
    <row r="75" customHeight="1" spans="1:11">
      <c r="A75" s="2" t="s">
        <v>47</v>
      </c>
      <c r="B75" s="3" t="s">
        <v>1</v>
      </c>
      <c r="C75" s="4" t="s">
        <v>2</v>
      </c>
      <c r="D75" s="4"/>
      <c r="E75" s="4"/>
      <c r="F75" s="4" t="s">
        <v>3</v>
      </c>
      <c r="G75" s="4"/>
      <c r="H75" s="5" t="s">
        <v>4</v>
      </c>
      <c r="I75" s="5"/>
      <c r="J75" s="5" t="s">
        <v>5</v>
      </c>
      <c r="K75" s="5"/>
    </row>
    <row r="76" customHeight="1" spans="1:11">
      <c r="A76" s="6"/>
      <c r="B76" s="7"/>
      <c r="C76" s="8">
        <v>1</v>
      </c>
      <c r="D76" s="8">
        <v>2</v>
      </c>
      <c r="E76" s="8">
        <v>3</v>
      </c>
      <c r="F76" s="8" t="s">
        <v>6</v>
      </c>
      <c r="G76" s="8" t="s">
        <v>7</v>
      </c>
      <c r="H76" s="9" t="s">
        <v>8</v>
      </c>
      <c r="I76" s="9" t="s">
        <v>9</v>
      </c>
      <c r="J76" s="9" t="s">
        <v>10</v>
      </c>
      <c r="K76" s="9" t="s">
        <v>9</v>
      </c>
    </row>
    <row r="77" customHeight="1" spans="1:11">
      <c r="A77" s="10" t="s">
        <v>48</v>
      </c>
      <c r="B77" s="10" t="s">
        <v>12</v>
      </c>
      <c r="C77" s="11">
        <v>1.95</v>
      </c>
      <c r="D77" s="11">
        <v>1.41</v>
      </c>
      <c r="E77" s="11">
        <v>1.05</v>
      </c>
      <c r="F77" s="11">
        <f t="shared" ref="F77:F84" si="12">AVERAGE(C77:E77)</f>
        <v>1.47</v>
      </c>
      <c r="G77" s="11">
        <f t="shared" ref="G77:G84" si="13">_xlfn.STDEV.S(C77:E77)</f>
        <v>0.452990066116245</v>
      </c>
      <c r="H77" s="12">
        <v>0.987</v>
      </c>
      <c r="I77" s="12">
        <v>0.78</v>
      </c>
      <c r="J77" s="12">
        <v>2.493</v>
      </c>
      <c r="K77" s="12">
        <v>0.189</v>
      </c>
    </row>
    <row r="78" customHeight="1" spans="1:11">
      <c r="A78" s="10"/>
      <c r="B78" s="10" t="s">
        <v>16</v>
      </c>
      <c r="C78" s="11">
        <v>3.9</v>
      </c>
      <c r="D78" s="11">
        <v>4.87</v>
      </c>
      <c r="E78" s="11">
        <v>6.48</v>
      </c>
      <c r="F78" s="11">
        <f t="shared" si="12"/>
        <v>5.08333333333333</v>
      </c>
      <c r="G78" s="11">
        <f t="shared" si="13"/>
        <v>1.30316281919541</v>
      </c>
      <c r="H78" s="12">
        <v>0.98</v>
      </c>
      <c r="I78" s="12">
        <v>0.728</v>
      </c>
      <c r="J78" s="12"/>
      <c r="K78" s="12"/>
    </row>
    <row r="79" customHeight="1" spans="1:11">
      <c r="A79" s="10" t="s">
        <v>49</v>
      </c>
      <c r="B79" s="10" t="s">
        <v>12</v>
      </c>
      <c r="C79" s="11">
        <v>4.3</v>
      </c>
      <c r="D79" s="11">
        <v>1.81</v>
      </c>
      <c r="E79" s="11">
        <v>4.31</v>
      </c>
      <c r="F79" s="11">
        <f t="shared" si="12"/>
        <v>3.47333333333333</v>
      </c>
      <c r="G79" s="11">
        <f t="shared" si="13"/>
        <v>1.44049759921124</v>
      </c>
      <c r="H79" s="12">
        <v>0.853</v>
      </c>
      <c r="I79" s="12">
        <v>0.249</v>
      </c>
      <c r="J79" s="12">
        <v>0.486</v>
      </c>
      <c r="K79" s="12">
        <v>0.524</v>
      </c>
    </row>
    <row r="80" customHeight="1" spans="1:11">
      <c r="A80" s="13"/>
      <c r="B80" s="10" t="s">
        <v>16</v>
      </c>
      <c r="C80" s="11">
        <v>3.16</v>
      </c>
      <c r="D80" s="11">
        <v>3.9</v>
      </c>
      <c r="E80" s="11">
        <v>3.39</v>
      </c>
      <c r="F80" s="11">
        <f t="shared" si="12"/>
        <v>3.48333333333333</v>
      </c>
      <c r="G80" s="11">
        <f t="shared" si="13"/>
        <v>0.378725934328946</v>
      </c>
      <c r="H80" s="12">
        <v>0.955</v>
      </c>
      <c r="I80" s="12">
        <v>0.589</v>
      </c>
      <c r="J80" s="12"/>
      <c r="K80" s="12"/>
    </row>
    <row r="81" customHeight="1" spans="1:11">
      <c r="A81" s="10" t="s">
        <v>50</v>
      </c>
      <c r="B81" s="10" t="s">
        <v>12</v>
      </c>
      <c r="C81" s="11">
        <v>4.73</v>
      </c>
      <c r="D81" s="11">
        <v>7.85</v>
      </c>
      <c r="E81" s="11">
        <v>4.99</v>
      </c>
      <c r="F81" s="11">
        <f t="shared" si="12"/>
        <v>5.85666666666667</v>
      </c>
      <c r="G81" s="11">
        <f t="shared" si="13"/>
        <v>1.73116531080464</v>
      </c>
      <c r="H81" s="12">
        <v>0.812</v>
      </c>
      <c r="I81" s="12">
        <v>0.144</v>
      </c>
      <c r="J81" s="12">
        <v>5.697</v>
      </c>
      <c r="K81" s="12">
        <v>0.075</v>
      </c>
    </row>
    <row r="82" customHeight="1" spans="1:11">
      <c r="A82" s="10"/>
      <c r="B82" s="10" t="s">
        <v>16</v>
      </c>
      <c r="C82" s="11">
        <v>1.95</v>
      </c>
      <c r="D82" s="11">
        <v>3.02</v>
      </c>
      <c r="E82" s="11">
        <v>1.98</v>
      </c>
      <c r="F82" s="11">
        <f t="shared" si="12"/>
        <v>2.31666666666667</v>
      </c>
      <c r="G82" s="11">
        <f t="shared" si="13"/>
        <v>0.609289203361863</v>
      </c>
      <c r="H82" s="12">
        <v>0.808</v>
      </c>
      <c r="I82" s="12">
        <v>0.135</v>
      </c>
      <c r="J82" s="12"/>
      <c r="K82" s="12"/>
    </row>
    <row r="83" customHeight="1" spans="1:11">
      <c r="A83" s="10" t="s">
        <v>51</v>
      </c>
      <c r="B83" s="10" t="s">
        <v>12</v>
      </c>
      <c r="C83" s="11">
        <v>9.14</v>
      </c>
      <c r="D83" s="11">
        <v>5.58</v>
      </c>
      <c r="E83" s="11">
        <v>9.33</v>
      </c>
      <c r="F83" s="11">
        <f t="shared" si="12"/>
        <v>8.01666666666667</v>
      </c>
      <c r="G83" s="11">
        <f t="shared" si="13"/>
        <v>2.11235255895727</v>
      </c>
      <c r="H83" s="12">
        <v>0.788</v>
      </c>
      <c r="I83" s="12">
        <v>0.086</v>
      </c>
      <c r="J83" s="12">
        <v>0.767</v>
      </c>
      <c r="K83" s="12">
        <v>0.431</v>
      </c>
    </row>
    <row r="84" customHeight="1" spans="1:11">
      <c r="A84" s="10"/>
      <c r="B84" s="10" t="s">
        <v>16</v>
      </c>
      <c r="C84" s="11">
        <v>1.58</v>
      </c>
      <c r="D84" s="11">
        <v>0.88</v>
      </c>
      <c r="E84" s="11">
        <v>1.31</v>
      </c>
      <c r="F84" s="11">
        <f t="shared" si="12"/>
        <v>1.25666666666667</v>
      </c>
      <c r="G84" s="11">
        <f t="shared" si="13"/>
        <v>0.353034464795342</v>
      </c>
      <c r="H84" s="12">
        <v>0.983</v>
      </c>
      <c r="I84" s="12">
        <v>0.749</v>
      </c>
      <c r="J84" s="12"/>
      <c r="K84" s="12"/>
    </row>
    <row r="86" customHeight="1" spans="1:11">
      <c r="A86" s="2" t="s">
        <v>52</v>
      </c>
      <c r="B86" s="3" t="s">
        <v>1</v>
      </c>
      <c r="C86" s="4" t="s">
        <v>2</v>
      </c>
      <c r="D86" s="4"/>
      <c r="E86" s="4"/>
      <c r="F86" s="4" t="s">
        <v>3</v>
      </c>
      <c r="G86" s="4"/>
      <c r="H86" s="5" t="s">
        <v>4</v>
      </c>
      <c r="I86" s="5"/>
      <c r="J86" s="5" t="s">
        <v>5</v>
      </c>
      <c r="K86" s="5"/>
    </row>
    <row r="87" customHeight="1" spans="1:11">
      <c r="A87" s="6"/>
      <c r="B87" s="7"/>
      <c r="C87" s="8">
        <v>1</v>
      </c>
      <c r="D87" s="8">
        <v>2</v>
      </c>
      <c r="E87" s="8">
        <v>3</v>
      </c>
      <c r="F87" s="8" t="s">
        <v>6</v>
      </c>
      <c r="G87" s="8" t="s">
        <v>7</v>
      </c>
      <c r="H87" s="9" t="s">
        <v>8</v>
      </c>
      <c r="I87" s="9" t="s">
        <v>9</v>
      </c>
      <c r="J87" s="9" t="s">
        <v>10</v>
      </c>
      <c r="K87" s="9" t="s">
        <v>9</v>
      </c>
    </row>
    <row r="88" customHeight="1" spans="1:11">
      <c r="A88" s="10" t="s">
        <v>53</v>
      </c>
      <c r="B88" s="10" t="s">
        <v>12</v>
      </c>
      <c r="C88" s="11">
        <v>0.91</v>
      </c>
      <c r="D88" s="11">
        <v>1.02</v>
      </c>
      <c r="E88" s="11">
        <v>1.07</v>
      </c>
      <c r="F88" s="11">
        <f t="shared" ref="F88:F95" si="14">AVERAGE(C88:E88)</f>
        <v>1</v>
      </c>
      <c r="G88" s="11">
        <f t="shared" ref="G88:G95" si="15">_xlfn.STDEV.S(C88:E88)</f>
        <v>0.0818535277187245</v>
      </c>
      <c r="H88" s="12">
        <v>0.955</v>
      </c>
      <c r="I88" s="12">
        <v>0.593</v>
      </c>
      <c r="J88" s="12">
        <v>3.286</v>
      </c>
      <c r="K88" s="12">
        <v>0.144</v>
      </c>
    </row>
    <row r="89" customHeight="1" spans="1:11">
      <c r="A89" s="10"/>
      <c r="B89" s="10" t="s">
        <v>16</v>
      </c>
      <c r="C89" s="11">
        <v>2.09</v>
      </c>
      <c r="D89" s="11">
        <v>1.79</v>
      </c>
      <c r="E89" s="11">
        <v>2.19</v>
      </c>
      <c r="F89" s="11">
        <f t="shared" si="14"/>
        <v>2.02333333333333</v>
      </c>
      <c r="G89" s="11">
        <f t="shared" si="15"/>
        <v>0.208166599946613</v>
      </c>
      <c r="H89" s="12">
        <v>0.923</v>
      </c>
      <c r="I89" s="12">
        <v>0.463</v>
      </c>
      <c r="J89" s="12"/>
      <c r="K89" s="12"/>
    </row>
    <row r="90" customHeight="1" spans="1:11">
      <c r="A90" s="10" t="s">
        <v>54</v>
      </c>
      <c r="B90" s="10" t="s">
        <v>12</v>
      </c>
      <c r="C90" s="11">
        <v>2.71</v>
      </c>
      <c r="D90" s="11">
        <v>2.22</v>
      </c>
      <c r="E90" s="11">
        <v>2.53</v>
      </c>
      <c r="F90" s="11">
        <f t="shared" si="14"/>
        <v>2.48666666666667</v>
      </c>
      <c r="G90" s="11">
        <f t="shared" si="15"/>
        <v>0.247857485933617</v>
      </c>
      <c r="H90" s="12">
        <v>0.977</v>
      </c>
      <c r="I90" s="12">
        <v>0.71</v>
      </c>
      <c r="J90" s="12">
        <v>1.556</v>
      </c>
      <c r="K90" s="12">
        <v>0.28</v>
      </c>
    </row>
    <row r="91" customHeight="1" spans="1:11">
      <c r="A91" s="13"/>
      <c r="B91" s="10" t="s">
        <v>16</v>
      </c>
      <c r="C91" s="11">
        <v>4.35</v>
      </c>
      <c r="D91" s="11">
        <v>3.69</v>
      </c>
      <c r="E91" s="11">
        <v>4.42</v>
      </c>
      <c r="F91" s="11">
        <f t="shared" si="14"/>
        <v>4.15333333333333</v>
      </c>
      <c r="G91" s="11">
        <f t="shared" si="15"/>
        <v>0.402781992315115</v>
      </c>
      <c r="H91" s="12">
        <v>0.821</v>
      </c>
      <c r="I91" s="12">
        <v>0.166</v>
      </c>
      <c r="J91" s="12"/>
      <c r="K91" s="12"/>
    </row>
    <row r="92" customHeight="1" spans="1:11">
      <c r="A92" s="10" t="s">
        <v>55</v>
      </c>
      <c r="B92" s="10" t="s">
        <v>12</v>
      </c>
      <c r="C92" s="11">
        <v>3.84</v>
      </c>
      <c r="D92" s="11">
        <v>3.15</v>
      </c>
      <c r="E92" s="11">
        <v>3.48</v>
      </c>
      <c r="F92" s="11">
        <f t="shared" si="14"/>
        <v>3.49</v>
      </c>
      <c r="G92" s="11">
        <f t="shared" si="15"/>
        <v>0.345108678534748</v>
      </c>
      <c r="H92" s="12">
        <v>0.999</v>
      </c>
      <c r="I92" s="12">
        <v>0.952</v>
      </c>
      <c r="J92" s="12">
        <v>0.13</v>
      </c>
      <c r="K92" s="12">
        <v>0.737</v>
      </c>
    </row>
    <row r="93" customHeight="1" spans="1:11">
      <c r="A93" s="10"/>
      <c r="B93" s="10" t="s">
        <v>16</v>
      </c>
      <c r="C93" s="11">
        <v>2.49</v>
      </c>
      <c r="D93" s="11">
        <v>2.33</v>
      </c>
      <c r="E93" s="11">
        <v>2.83</v>
      </c>
      <c r="F93" s="11">
        <f t="shared" si="14"/>
        <v>2.55</v>
      </c>
      <c r="G93" s="11">
        <f t="shared" si="15"/>
        <v>0.255342906696074</v>
      </c>
      <c r="H93" s="12">
        <v>0.959</v>
      </c>
      <c r="I93" s="12">
        <v>0.609</v>
      </c>
      <c r="J93" s="12"/>
      <c r="K93" s="12"/>
    </row>
    <row r="94" customHeight="1" spans="1:11">
      <c r="A94" s="10" t="s">
        <v>56</v>
      </c>
      <c r="B94" s="10" t="s">
        <v>12</v>
      </c>
      <c r="C94" s="11">
        <v>4.27</v>
      </c>
      <c r="D94" s="11">
        <v>3.67</v>
      </c>
      <c r="E94" s="11">
        <v>4.39</v>
      </c>
      <c r="F94" s="11">
        <f t="shared" si="14"/>
        <v>4.11</v>
      </c>
      <c r="G94" s="11">
        <f t="shared" si="15"/>
        <v>0.385746030439718</v>
      </c>
      <c r="H94" s="12">
        <v>0.871</v>
      </c>
      <c r="I94" s="12">
        <v>0.298</v>
      </c>
      <c r="J94" s="12">
        <v>1.743</v>
      </c>
      <c r="K94" s="12">
        <v>0.257</v>
      </c>
    </row>
    <row r="95" customHeight="1" spans="1:11">
      <c r="A95" s="10"/>
      <c r="B95" s="10" t="s">
        <v>16</v>
      </c>
      <c r="C95" s="11">
        <v>2.14</v>
      </c>
      <c r="D95" s="11">
        <v>2.31</v>
      </c>
      <c r="E95" s="11">
        <v>2.58</v>
      </c>
      <c r="F95" s="11">
        <f t="shared" si="14"/>
        <v>2.34333333333333</v>
      </c>
      <c r="G95" s="11">
        <f t="shared" si="15"/>
        <v>0.221885856541902</v>
      </c>
      <c r="H95" s="12">
        <v>0.983</v>
      </c>
      <c r="I95" s="12">
        <v>0.751</v>
      </c>
      <c r="J95" s="12"/>
      <c r="K95" s="12"/>
    </row>
    <row r="96" customHeight="1" spans="1:9">
      <c r="A96" s="13"/>
      <c r="B96" s="10"/>
      <c r="C96" s="13"/>
      <c r="D96" s="13"/>
      <c r="E96" s="13"/>
      <c r="F96" s="13"/>
      <c r="G96" s="13"/>
      <c r="H96" s="14"/>
      <c r="I96" s="15"/>
    </row>
    <row r="97" customHeight="1" spans="1:11">
      <c r="A97" s="2" t="s">
        <v>57</v>
      </c>
      <c r="B97" s="3" t="s">
        <v>1</v>
      </c>
      <c r="C97" s="4" t="s">
        <v>2</v>
      </c>
      <c r="D97" s="4"/>
      <c r="E97" s="4"/>
      <c r="F97" s="4" t="s">
        <v>3</v>
      </c>
      <c r="G97" s="4"/>
      <c r="H97" s="5" t="s">
        <v>4</v>
      </c>
      <c r="I97" s="5"/>
      <c r="J97" s="5" t="s">
        <v>5</v>
      </c>
      <c r="K97" s="5"/>
    </row>
    <row r="98" customHeight="1" spans="1:11">
      <c r="A98" s="6"/>
      <c r="B98" s="7"/>
      <c r="C98" s="8">
        <v>1</v>
      </c>
      <c r="D98" s="8">
        <v>2</v>
      </c>
      <c r="E98" s="8">
        <v>3</v>
      </c>
      <c r="F98" s="8" t="s">
        <v>6</v>
      </c>
      <c r="G98" s="8" t="s">
        <v>7</v>
      </c>
      <c r="H98" s="9" t="s">
        <v>8</v>
      </c>
      <c r="I98" s="9" t="s">
        <v>9</v>
      </c>
      <c r="J98" s="9" t="s">
        <v>10</v>
      </c>
      <c r="K98" s="9" t="s">
        <v>9</v>
      </c>
    </row>
    <row r="99" customHeight="1" spans="1:11">
      <c r="A99" s="10" t="s">
        <v>58</v>
      </c>
      <c r="B99" s="10" t="s">
        <v>12</v>
      </c>
      <c r="C99" s="11">
        <v>0.95</v>
      </c>
      <c r="D99" s="11">
        <v>0.95</v>
      </c>
      <c r="E99" s="11">
        <v>1.09</v>
      </c>
      <c r="F99" s="11">
        <f t="shared" ref="F99:F106" si="16">AVERAGE(C99:E99)</f>
        <v>0.996666666666667</v>
      </c>
      <c r="G99" s="11">
        <f t="shared" ref="G99:G106" si="17">_xlfn.STDEV.S(C99:E99)</f>
        <v>0.0808290376865477</v>
      </c>
      <c r="H99" s="12">
        <v>0.75</v>
      </c>
      <c r="I99" s="12" t="s">
        <v>13</v>
      </c>
      <c r="J99" s="12">
        <v>3.254</v>
      </c>
      <c r="K99" s="12">
        <v>0.146</v>
      </c>
    </row>
    <row r="100" customHeight="1" spans="1:11">
      <c r="A100" s="10"/>
      <c r="B100" s="10" t="s">
        <v>16</v>
      </c>
      <c r="C100" s="11">
        <v>1.96</v>
      </c>
      <c r="D100" s="11">
        <v>2.37</v>
      </c>
      <c r="E100" s="11">
        <v>2.26</v>
      </c>
      <c r="F100" s="11">
        <f t="shared" si="16"/>
        <v>2.19666666666667</v>
      </c>
      <c r="G100" s="11">
        <f t="shared" si="17"/>
        <v>0.21221058723196</v>
      </c>
      <c r="H100" s="12">
        <v>0.933</v>
      </c>
      <c r="I100" s="12">
        <v>0.501</v>
      </c>
      <c r="J100" s="12"/>
      <c r="K100" s="12"/>
    </row>
    <row r="101" customHeight="1" spans="1:11">
      <c r="A101" s="10" t="s">
        <v>59</v>
      </c>
      <c r="B101" s="10" t="s">
        <v>12</v>
      </c>
      <c r="C101" s="11">
        <v>3.4</v>
      </c>
      <c r="D101" s="11">
        <v>2.63</v>
      </c>
      <c r="E101" s="11">
        <v>2.57</v>
      </c>
      <c r="F101" s="11">
        <f t="shared" si="16"/>
        <v>2.86666666666667</v>
      </c>
      <c r="G101" s="11">
        <f t="shared" si="17"/>
        <v>0.462853468533329</v>
      </c>
      <c r="H101" s="12">
        <v>0.804</v>
      </c>
      <c r="I101" s="12">
        <v>0.124</v>
      </c>
      <c r="J101" s="12">
        <v>0.26</v>
      </c>
      <c r="K101" s="12">
        <v>0.637</v>
      </c>
    </row>
    <row r="102" customHeight="1" spans="1:11">
      <c r="A102" s="13"/>
      <c r="B102" s="10" t="s">
        <v>16</v>
      </c>
      <c r="C102" s="11">
        <v>4.63</v>
      </c>
      <c r="D102" s="11">
        <v>3.94</v>
      </c>
      <c r="E102" s="11">
        <v>3.99</v>
      </c>
      <c r="F102" s="11">
        <f t="shared" si="16"/>
        <v>4.18666666666667</v>
      </c>
      <c r="G102" s="11">
        <f t="shared" si="17"/>
        <v>0.384751001731423</v>
      </c>
      <c r="H102" s="12">
        <v>0.804</v>
      </c>
      <c r="I102" s="12">
        <v>0.124</v>
      </c>
      <c r="J102" s="12"/>
      <c r="K102" s="12"/>
    </row>
    <row r="103" customHeight="1" spans="1:11">
      <c r="A103" s="10" t="s">
        <v>60</v>
      </c>
      <c r="B103" s="10" t="s">
        <v>12</v>
      </c>
      <c r="C103" s="11">
        <v>3.63</v>
      </c>
      <c r="D103" s="11">
        <v>3.2</v>
      </c>
      <c r="E103" s="11">
        <v>3.93</v>
      </c>
      <c r="F103" s="11">
        <f t="shared" si="16"/>
        <v>3.58666666666667</v>
      </c>
      <c r="G103" s="11">
        <f t="shared" si="17"/>
        <v>0.366924152016917</v>
      </c>
      <c r="H103" s="12">
        <v>0.99</v>
      </c>
      <c r="I103" s="12">
        <v>0.804</v>
      </c>
      <c r="J103" s="12">
        <v>0.312</v>
      </c>
      <c r="K103" s="12">
        <v>0.606</v>
      </c>
    </row>
    <row r="104" customHeight="1" spans="1:11">
      <c r="A104" s="10"/>
      <c r="B104" s="10" t="s">
        <v>16</v>
      </c>
      <c r="C104" s="11">
        <v>2.57</v>
      </c>
      <c r="D104" s="11">
        <v>2.63</v>
      </c>
      <c r="E104" s="11">
        <v>2.17</v>
      </c>
      <c r="F104" s="11">
        <f t="shared" si="16"/>
        <v>2.45666666666667</v>
      </c>
      <c r="G104" s="11">
        <f t="shared" si="17"/>
        <v>0.250066657780147</v>
      </c>
      <c r="H104" s="12">
        <v>0.846</v>
      </c>
      <c r="I104" s="12">
        <v>0.23</v>
      </c>
      <c r="J104" s="12"/>
      <c r="K104" s="12"/>
    </row>
    <row r="105" customHeight="1" spans="1:11">
      <c r="A105" s="10" t="s">
        <v>61</v>
      </c>
      <c r="B105" s="10" t="s">
        <v>12</v>
      </c>
      <c r="C105" s="11">
        <v>3.72</v>
      </c>
      <c r="D105" s="11">
        <v>4.26</v>
      </c>
      <c r="E105" s="11">
        <v>4.51</v>
      </c>
      <c r="F105" s="11">
        <f t="shared" si="16"/>
        <v>4.16333333333333</v>
      </c>
      <c r="G105" s="11">
        <f t="shared" si="17"/>
        <v>0.403773864103824</v>
      </c>
      <c r="H105" s="12">
        <v>0.957</v>
      </c>
      <c r="I105" s="12">
        <v>0.601</v>
      </c>
      <c r="J105" s="12">
        <v>1.296</v>
      </c>
      <c r="K105" s="12">
        <v>0.319</v>
      </c>
    </row>
    <row r="106" customHeight="1" spans="1:11">
      <c r="A106" s="10"/>
      <c r="B106" s="10" t="s">
        <v>16</v>
      </c>
      <c r="C106" s="11">
        <v>2.12</v>
      </c>
      <c r="D106" s="11">
        <v>2.25</v>
      </c>
      <c r="E106" s="11">
        <v>1.82</v>
      </c>
      <c r="F106" s="11">
        <f t="shared" si="16"/>
        <v>2.06333333333333</v>
      </c>
      <c r="G106" s="11">
        <f t="shared" si="17"/>
        <v>0.220529665426975</v>
      </c>
      <c r="H106" s="12">
        <v>0.951</v>
      </c>
      <c r="I106" s="12">
        <v>0.571</v>
      </c>
      <c r="J106" s="12"/>
      <c r="K106" s="12"/>
    </row>
    <row r="107" customHeight="1" spans="1:11">
      <c r="A107" s="7"/>
      <c r="B107" s="7"/>
      <c r="C107" s="16"/>
      <c r="D107" s="16"/>
      <c r="E107" s="16"/>
      <c r="F107" s="16"/>
      <c r="G107" s="16"/>
      <c r="H107" s="12"/>
      <c r="I107" s="12"/>
      <c r="J107" s="12"/>
      <c r="K107" s="12"/>
    </row>
    <row r="108" customHeight="1" spans="1:11">
      <c r="A108" s="2" t="s">
        <v>62</v>
      </c>
      <c r="B108" s="3" t="s">
        <v>1</v>
      </c>
      <c r="C108" s="4" t="s">
        <v>2</v>
      </c>
      <c r="D108" s="4"/>
      <c r="E108" s="4"/>
      <c r="F108" s="4" t="s">
        <v>3</v>
      </c>
      <c r="G108" s="4"/>
      <c r="H108" s="5" t="s">
        <v>4</v>
      </c>
      <c r="I108" s="5"/>
      <c r="J108" s="5" t="s">
        <v>5</v>
      </c>
      <c r="K108" s="5"/>
    </row>
    <row r="109" customHeight="1" spans="1:11">
      <c r="A109" s="6"/>
      <c r="B109" s="7"/>
      <c r="C109" s="8">
        <v>1</v>
      </c>
      <c r="D109" s="8">
        <v>2</v>
      </c>
      <c r="E109" s="8">
        <v>3</v>
      </c>
      <c r="F109" s="8" t="s">
        <v>6</v>
      </c>
      <c r="G109" s="8" t="s">
        <v>7</v>
      </c>
      <c r="H109" s="9" t="s">
        <v>8</v>
      </c>
      <c r="I109" s="9" t="s">
        <v>9</v>
      </c>
      <c r="J109" s="9" t="s">
        <v>10</v>
      </c>
      <c r="K109" s="9" t="s">
        <v>9</v>
      </c>
    </row>
    <row r="110" customHeight="1" spans="1:11">
      <c r="A110" s="10" t="s">
        <v>63</v>
      </c>
      <c r="B110" s="10" t="s">
        <v>12</v>
      </c>
      <c r="C110" s="11">
        <v>100.13</v>
      </c>
      <c r="D110" s="11">
        <v>97.94</v>
      </c>
      <c r="E110" s="11">
        <v>101.93</v>
      </c>
      <c r="F110" s="11">
        <f t="shared" ref="F110:F117" si="18">AVERAGE(C110:E110)</f>
        <v>100</v>
      </c>
      <c r="G110" s="11">
        <f t="shared" ref="G110:G117" si="19">_xlfn.STDEV.S(C110:E110)</f>
        <v>1.99817416658309</v>
      </c>
      <c r="H110" s="12">
        <v>0.997</v>
      </c>
      <c r="I110" s="12">
        <v>0.892</v>
      </c>
      <c r="J110" s="12">
        <v>0.014</v>
      </c>
      <c r="K110" s="12">
        <v>0.913</v>
      </c>
    </row>
    <row r="111" customHeight="1" spans="1:11">
      <c r="A111" s="10"/>
      <c r="B111" s="10" t="s">
        <v>16</v>
      </c>
      <c r="C111" s="11">
        <v>113.24</v>
      </c>
      <c r="D111" s="11">
        <v>111.78</v>
      </c>
      <c r="E111" s="11">
        <v>109.2</v>
      </c>
      <c r="F111" s="11">
        <f t="shared" si="18"/>
        <v>111.406666666667</v>
      </c>
      <c r="G111" s="11">
        <f t="shared" si="19"/>
        <v>2.04571096035909</v>
      </c>
      <c r="H111" s="12">
        <v>0.975</v>
      </c>
      <c r="I111" s="12">
        <v>0.697</v>
      </c>
      <c r="J111" s="12"/>
      <c r="K111" s="12"/>
    </row>
    <row r="112" customHeight="1" spans="1:11">
      <c r="A112" s="10" t="s">
        <v>64</v>
      </c>
      <c r="B112" s="10" t="s">
        <v>12</v>
      </c>
      <c r="C112" s="11">
        <v>98.76</v>
      </c>
      <c r="D112" s="11">
        <v>101.7</v>
      </c>
      <c r="E112" s="11">
        <v>98.73</v>
      </c>
      <c r="F112" s="11">
        <f t="shared" si="18"/>
        <v>99.73</v>
      </c>
      <c r="G112" s="11">
        <f t="shared" si="19"/>
        <v>1.70613598520165</v>
      </c>
      <c r="H112" s="12">
        <v>0.891</v>
      </c>
      <c r="I112" s="12">
        <v>0.356</v>
      </c>
      <c r="J112" s="12">
        <v>0.146</v>
      </c>
      <c r="K112" s="12">
        <v>0.722</v>
      </c>
    </row>
    <row r="113" customHeight="1" spans="1:11">
      <c r="A113" s="13"/>
      <c r="B113" s="10" t="s">
        <v>16</v>
      </c>
      <c r="C113" s="11">
        <v>116.01</v>
      </c>
      <c r="D113" s="11">
        <v>112.01</v>
      </c>
      <c r="E113" s="11">
        <v>113.08</v>
      </c>
      <c r="F113" s="11">
        <f t="shared" si="18"/>
        <v>113.7</v>
      </c>
      <c r="G113" s="11">
        <f t="shared" si="19"/>
        <v>2.07082109318985</v>
      </c>
      <c r="H113" s="12">
        <v>0.933</v>
      </c>
      <c r="I113" s="12">
        <v>0.499</v>
      </c>
      <c r="J113" s="12"/>
      <c r="K113" s="12"/>
    </row>
    <row r="114" customHeight="1" spans="1:11">
      <c r="A114" s="10" t="s">
        <v>65</v>
      </c>
      <c r="B114" s="10" t="s">
        <v>12</v>
      </c>
      <c r="C114" s="11">
        <v>102.49</v>
      </c>
      <c r="D114" s="11">
        <v>106.85</v>
      </c>
      <c r="E114" s="11">
        <v>104.67</v>
      </c>
      <c r="F114" s="11">
        <f t="shared" si="18"/>
        <v>104.67</v>
      </c>
      <c r="G114" s="11">
        <f t="shared" si="19"/>
        <v>2.18</v>
      </c>
      <c r="H114" s="12" t="s">
        <v>23</v>
      </c>
      <c r="I114" s="12" t="s">
        <v>23</v>
      </c>
      <c r="J114" s="12">
        <v>0.019</v>
      </c>
      <c r="K114" s="12">
        <v>0.897</v>
      </c>
    </row>
    <row r="115" customHeight="1" spans="1:11">
      <c r="A115" s="10"/>
      <c r="B115" s="10" t="s">
        <v>16</v>
      </c>
      <c r="C115" s="11">
        <v>101.51</v>
      </c>
      <c r="D115" s="11">
        <v>102.03</v>
      </c>
      <c r="E115" s="11">
        <v>105.3</v>
      </c>
      <c r="F115" s="11">
        <f t="shared" si="18"/>
        <v>102.946666666667</v>
      </c>
      <c r="G115" s="11">
        <f t="shared" si="19"/>
        <v>2.0545640251239</v>
      </c>
      <c r="H115" s="12">
        <v>0.851</v>
      </c>
      <c r="I115" s="12">
        <v>0.242</v>
      </c>
      <c r="J115" s="12"/>
      <c r="K115" s="12"/>
    </row>
    <row r="116" customHeight="1" spans="1:11">
      <c r="A116" s="10" t="s">
        <v>66</v>
      </c>
      <c r="B116" s="10" t="s">
        <v>12</v>
      </c>
      <c r="C116" s="11">
        <v>105.76</v>
      </c>
      <c r="D116" s="11">
        <v>108.05</v>
      </c>
      <c r="E116" s="11">
        <v>108.67</v>
      </c>
      <c r="F116" s="11">
        <f t="shared" si="18"/>
        <v>107.493333333333</v>
      </c>
      <c r="G116" s="11">
        <f t="shared" si="19"/>
        <v>1.53278613424487</v>
      </c>
      <c r="H116" s="12">
        <v>0.901</v>
      </c>
      <c r="I116" s="12">
        <v>0.389</v>
      </c>
      <c r="J116" s="12">
        <v>0.685</v>
      </c>
      <c r="K116" s="12">
        <v>0.454</v>
      </c>
    </row>
    <row r="117" customHeight="1" spans="1:11">
      <c r="A117" s="10"/>
      <c r="B117" s="10" t="s">
        <v>16</v>
      </c>
      <c r="C117" s="11">
        <v>101.37</v>
      </c>
      <c r="D117" s="11">
        <v>103.54</v>
      </c>
      <c r="E117" s="11">
        <v>102.67</v>
      </c>
      <c r="F117" s="11">
        <f t="shared" si="18"/>
        <v>102.526666666667</v>
      </c>
      <c r="G117" s="11">
        <f t="shared" si="19"/>
        <v>1.09207753082523</v>
      </c>
      <c r="H117" s="12">
        <v>0.987</v>
      </c>
      <c r="I117" s="12">
        <v>0.782</v>
      </c>
      <c r="J117" s="12"/>
      <c r="K117" s="12"/>
    </row>
    <row r="119" customHeight="1" spans="1:11">
      <c r="A119" s="2" t="s">
        <v>67</v>
      </c>
      <c r="B119" s="3" t="s">
        <v>1</v>
      </c>
      <c r="C119" s="4" t="s">
        <v>2</v>
      </c>
      <c r="D119" s="4"/>
      <c r="E119" s="4"/>
      <c r="F119" s="4" t="s">
        <v>3</v>
      </c>
      <c r="G119" s="4"/>
      <c r="H119" s="5" t="s">
        <v>4</v>
      </c>
      <c r="I119" s="5"/>
      <c r="J119" s="5" t="s">
        <v>5</v>
      </c>
      <c r="K119" s="5"/>
    </row>
    <row r="120" customHeight="1" spans="1:11">
      <c r="A120" s="6"/>
      <c r="B120" s="7"/>
      <c r="C120" s="8">
        <v>1</v>
      </c>
      <c r="D120" s="8">
        <v>2</v>
      </c>
      <c r="E120" s="8">
        <v>3</v>
      </c>
      <c r="F120" s="8" t="s">
        <v>6</v>
      </c>
      <c r="G120" s="8" t="s">
        <v>7</v>
      </c>
      <c r="H120" s="9" t="s">
        <v>8</v>
      </c>
      <c r="I120" s="9" t="s">
        <v>9</v>
      </c>
      <c r="J120" s="9" t="s">
        <v>10</v>
      </c>
      <c r="K120" s="9" t="s">
        <v>9</v>
      </c>
    </row>
    <row r="121" customHeight="1" spans="1:11">
      <c r="A121" s="10" t="s">
        <v>63</v>
      </c>
      <c r="B121" s="10" t="s">
        <v>12</v>
      </c>
      <c r="C121" s="11">
        <v>1.97</v>
      </c>
      <c r="D121" s="11">
        <v>1.75</v>
      </c>
      <c r="E121" s="11">
        <v>1.6</v>
      </c>
      <c r="F121" s="11">
        <f t="shared" ref="F121:F128" si="20">AVERAGE(C121:E121)</f>
        <v>1.77333333333333</v>
      </c>
      <c r="G121" s="11">
        <f t="shared" ref="G121:G128" si="21">_xlfn.STDEV.S(C121:E121)</f>
        <v>0.186100331362771</v>
      </c>
      <c r="H121" s="12">
        <v>0.988</v>
      </c>
      <c r="I121" s="12">
        <v>0.792</v>
      </c>
      <c r="J121" s="12">
        <v>1.589</v>
      </c>
      <c r="K121" s="12">
        <v>0.276</v>
      </c>
    </row>
    <row r="122" customHeight="1" spans="1:11">
      <c r="A122" s="10"/>
      <c r="B122" s="10" t="s">
        <v>16</v>
      </c>
      <c r="C122" s="11">
        <v>1.22</v>
      </c>
      <c r="D122" s="11">
        <v>1.35</v>
      </c>
      <c r="E122" s="11">
        <v>1.21</v>
      </c>
      <c r="F122" s="11">
        <f t="shared" si="20"/>
        <v>1.26</v>
      </c>
      <c r="G122" s="11">
        <f t="shared" si="21"/>
        <v>0.0781024967590666</v>
      </c>
      <c r="H122" s="12">
        <v>0.803</v>
      </c>
      <c r="I122" s="12">
        <v>0.122</v>
      </c>
      <c r="J122" s="12"/>
      <c r="K122" s="12"/>
    </row>
    <row r="123" customHeight="1" spans="1:11">
      <c r="A123" s="10" t="s">
        <v>64</v>
      </c>
      <c r="B123" s="10" t="s">
        <v>12</v>
      </c>
      <c r="C123" s="11">
        <v>1.45</v>
      </c>
      <c r="D123" s="11">
        <v>1.52</v>
      </c>
      <c r="E123" s="11">
        <v>1.4</v>
      </c>
      <c r="F123" s="11">
        <f t="shared" si="20"/>
        <v>1.45666666666667</v>
      </c>
      <c r="G123" s="11">
        <f t="shared" si="21"/>
        <v>0.0602771377334171</v>
      </c>
      <c r="H123" s="12">
        <v>0.991</v>
      </c>
      <c r="I123" s="12">
        <v>0.817</v>
      </c>
      <c r="J123" s="12">
        <v>0.865</v>
      </c>
      <c r="K123" s="12">
        <v>0.405</v>
      </c>
    </row>
    <row r="124" customHeight="1" spans="1:11">
      <c r="A124" s="13"/>
      <c r="B124" s="10" t="s">
        <v>16</v>
      </c>
      <c r="C124" s="11">
        <v>0.96</v>
      </c>
      <c r="D124" s="11">
        <v>0.97</v>
      </c>
      <c r="E124" s="11">
        <v>1.02</v>
      </c>
      <c r="F124" s="11">
        <f t="shared" si="20"/>
        <v>0.983333333333333</v>
      </c>
      <c r="G124" s="11">
        <f t="shared" si="21"/>
        <v>0.0321455025366432</v>
      </c>
      <c r="H124" s="12">
        <v>0.871</v>
      </c>
      <c r="I124" s="12">
        <v>0.298</v>
      </c>
      <c r="J124" s="12"/>
      <c r="K124" s="12"/>
    </row>
    <row r="125" customHeight="1" spans="1:11">
      <c r="A125" s="10" t="s">
        <v>65</v>
      </c>
      <c r="B125" s="10" t="s">
        <v>12</v>
      </c>
      <c r="C125" s="11">
        <v>0.95</v>
      </c>
      <c r="D125" s="11">
        <v>1.04</v>
      </c>
      <c r="E125" s="11">
        <v>1.01</v>
      </c>
      <c r="F125" s="11">
        <f t="shared" si="20"/>
        <v>1</v>
      </c>
      <c r="G125" s="11">
        <f t="shared" si="21"/>
        <v>0.0458257569495584</v>
      </c>
      <c r="H125" s="12">
        <v>0.964</v>
      </c>
      <c r="I125" s="12">
        <v>0.637</v>
      </c>
      <c r="J125" s="12">
        <v>4.971</v>
      </c>
      <c r="K125" s="12">
        <v>0.09</v>
      </c>
    </row>
    <row r="126" customHeight="1" spans="1:11">
      <c r="A126" s="10"/>
      <c r="B126" s="10" t="s">
        <v>16</v>
      </c>
      <c r="C126" s="11">
        <v>0.54</v>
      </c>
      <c r="D126" s="11">
        <v>0.55</v>
      </c>
      <c r="E126" s="11">
        <v>0.34</v>
      </c>
      <c r="F126" s="11">
        <f t="shared" si="20"/>
        <v>0.476666666666667</v>
      </c>
      <c r="G126" s="11">
        <f t="shared" si="21"/>
        <v>0.118462370959446</v>
      </c>
      <c r="H126" s="12">
        <v>0.786</v>
      </c>
      <c r="I126" s="12">
        <v>0.081</v>
      </c>
      <c r="J126" s="12"/>
      <c r="K126" s="12"/>
    </row>
    <row r="127" customHeight="1" spans="1:11">
      <c r="A127" s="10" t="s">
        <v>66</v>
      </c>
      <c r="B127" s="10" t="s">
        <v>12</v>
      </c>
      <c r="C127" s="11">
        <v>0.53</v>
      </c>
      <c r="D127" s="11">
        <v>0.52</v>
      </c>
      <c r="E127" s="11">
        <v>0.33</v>
      </c>
      <c r="F127" s="11">
        <f t="shared" si="20"/>
        <v>0.46</v>
      </c>
      <c r="G127" s="11">
        <f t="shared" si="21"/>
        <v>0.112694276695846</v>
      </c>
      <c r="H127" s="12">
        <v>0.787</v>
      </c>
      <c r="I127" s="12">
        <v>0.085</v>
      </c>
      <c r="J127" s="12">
        <v>0.051</v>
      </c>
      <c r="K127" s="12">
        <v>0.833</v>
      </c>
    </row>
    <row r="128" customHeight="1" spans="1:11">
      <c r="A128" s="10"/>
      <c r="B128" s="10" t="s">
        <v>16</v>
      </c>
      <c r="C128" s="11">
        <v>0.54</v>
      </c>
      <c r="D128" s="11">
        <v>0.54</v>
      </c>
      <c r="E128" s="11">
        <v>0.36</v>
      </c>
      <c r="F128" s="11">
        <f t="shared" si="20"/>
        <v>0.48</v>
      </c>
      <c r="G128" s="11">
        <f t="shared" si="21"/>
        <v>0.103923048454133</v>
      </c>
      <c r="H128" s="12">
        <v>0.75</v>
      </c>
      <c r="I128" s="12" t="s">
        <v>13</v>
      </c>
      <c r="J128" s="12"/>
      <c r="K128" s="12"/>
    </row>
    <row r="129" customHeight="1" spans="1:9">
      <c r="A129" s="13"/>
      <c r="B129" s="10"/>
      <c r="C129" s="13"/>
      <c r="D129" s="13"/>
      <c r="E129" s="13"/>
      <c r="F129" s="13"/>
      <c r="G129" s="13"/>
      <c r="H129" s="14"/>
      <c r="I129" s="15"/>
    </row>
    <row r="130" customHeight="1" spans="1:11">
      <c r="A130" s="2" t="s">
        <v>68</v>
      </c>
      <c r="B130" s="3" t="s">
        <v>1</v>
      </c>
      <c r="C130" s="4" t="s">
        <v>2</v>
      </c>
      <c r="D130" s="4"/>
      <c r="E130" s="4"/>
      <c r="F130" s="4" t="s">
        <v>3</v>
      </c>
      <c r="G130" s="4"/>
      <c r="H130" s="5" t="s">
        <v>4</v>
      </c>
      <c r="I130" s="5"/>
      <c r="J130" s="5" t="s">
        <v>5</v>
      </c>
      <c r="K130" s="5"/>
    </row>
    <row r="131" customHeight="1" spans="1:11">
      <c r="A131" s="6"/>
      <c r="B131" s="7"/>
      <c r="C131" s="8">
        <v>1</v>
      </c>
      <c r="D131" s="8">
        <v>2</v>
      </c>
      <c r="E131" s="8">
        <v>3</v>
      </c>
      <c r="F131" s="8" t="s">
        <v>6</v>
      </c>
      <c r="G131" s="8" t="s">
        <v>7</v>
      </c>
      <c r="H131" s="9" t="s">
        <v>8</v>
      </c>
      <c r="I131" s="9" t="s">
        <v>9</v>
      </c>
      <c r="J131" s="9" t="s">
        <v>10</v>
      </c>
      <c r="K131" s="9" t="s">
        <v>9</v>
      </c>
    </row>
    <row r="132" customHeight="1" spans="1:11">
      <c r="A132" s="10" t="s">
        <v>69</v>
      </c>
      <c r="B132" s="10" t="s">
        <v>12</v>
      </c>
      <c r="C132" s="11">
        <v>2.01</v>
      </c>
      <c r="D132" s="11">
        <v>1.91</v>
      </c>
      <c r="E132" s="11">
        <v>1.96</v>
      </c>
      <c r="F132" s="11">
        <f t="shared" ref="F132:F139" si="22">AVERAGE(C132:E132)</f>
        <v>1.96</v>
      </c>
      <c r="G132" s="11">
        <f t="shared" ref="G132:G139" si="23">_xlfn.STDEV.S(C132:E132)</f>
        <v>0.0499999999999999</v>
      </c>
      <c r="H132" s="12" t="s">
        <v>23</v>
      </c>
      <c r="I132" s="12" t="s">
        <v>23</v>
      </c>
      <c r="J132" s="12">
        <v>0.432</v>
      </c>
      <c r="K132" s="12">
        <v>0.547</v>
      </c>
    </row>
    <row r="133" customHeight="1" spans="1:11">
      <c r="A133" s="10"/>
      <c r="B133" s="10" t="s">
        <v>16</v>
      </c>
      <c r="C133" s="11">
        <v>1.26</v>
      </c>
      <c r="D133" s="11">
        <v>1.13</v>
      </c>
      <c r="E133" s="11">
        <v>1.17</v>
      </c>
      <c r="F133" s="11">
        <f t="shared" si="22"/>
        <v>1.18666666666667</v>
      </c>
      <c r="G133" s="11">
        <f t="shared" si="23"/>
        <v>0.066583281184794</v>
      </c>
      <c r="H133" s="12">
        <v>0.953</v>
      </c>
      <c r="I133" s="12">
        <v>0.583</v>
      </c>
      <c r="J133" s="12"/>
      <c r="K133" s="12"/>
    </row>
    <row r="134" customHeight="1" spans="1:11">
      <c r="A134" s="10" t="s">
        <v>70</v>
      </c>
      <c r="B134" s="10" t="s">
        <v>12</v>
      </c>
      <c r="C134" s="11">
        <v>1.48</v>
      </c>
      <c r="D134" s="11">
        <v>1.29</v>
      </c>
      <c r="E134" s="11">
        <v>1.42</v>
      </c>
      <c r="F134" s="11">
        <f t="shared" si="22"/>
        <v>1.39666666666667</v>
      </c>
      <c r="G134" s="11">
        <f t="shared" si="23"/>
        <v>0.0971253485622231</v>
      </c>
      <c r="H134" s="12">
        <v>0.957</v>
      </c>
      <c r="I134" s="12">
        <v>0.6</v>
      </c>
      <c r="J134" s="12">
        <v>0.786</v>
      </c>
      <c r="K134" s="12">
        <v>0.425</v>
      </c>
    </row>
    <row r="135" customHeight="1" spans="1:11">
      <c r="A135" s="13"/>
      <c r="B135" s="10" t="s">
        <v>16</v>
      </c>
      <c r="C135" s="11">
        <v>1.01</v>
      </c>
      <c r="D135" s="11">
        <v>0.9</v>
      </c>
      <c r="E135" s="11">
        <v>0.91</v>
      </c>
      <c r="F135" s="11">
        <f t="shared" si="22"/>
        <v>0.94</v>
      </c>
      <c r="G135" s="11">
        <f t="shared" si="23"/>
        <v>0.0608276253029822</v>
      </c>
      <c r="H135" s="12">
        <v>0.818</v>
      </c>
      <c r="I135" s="12">
        <v>0.157</v>
      </c>
      <c r="J135" s="12"/>
      <c r="K135" s="12"/>
    </row>
    <row r="136" customHeight="1" spans="1:11">
      <c r="A136" s="10" t="s">
        <v>71</v>
      </c>
      <c r="B136" s="10" t="s">
        <v>12</v>
      </c>
      <c r="C136" s="11">
        <v>1.01</v>
      </c>
      <c r="D136" s="11">
        <v>0.88</v>
      </c>
      <c r="E136" s="11">
        <v>0.92</v>
      </c>
      <c r="F136" s="11">
        <f t="shared" si="22"/>
        <v>0.936666666666667</v>
      </c>
      <c r="G136" s="11">
        <f t="shared" si="23"/>
        <v>0.0665832811847939</v>
      </c>
      <c r="H136" s="12">
        <v>0.953</v>
      </c>
      <c r="I136" s="12">
        <v>0.583</v>
      </c>
      <c r="J136" s="12">
        <v>0.656</v>
      </c>
      <c r="K136" s="12">
        <v>0.464</v>
      </c>
    </row>
    <row r="137" customHeight="1" spans="1:11">
      <c r="A137" s="10"/>
      <c r="B137" s="10" t="s">
        <v>16</v>
      </c>
      <c r="C137" s="11">
        <v>0.37</v>
      </c>
      <c r="D137" s="11">
        <v>0.5</v>
      </c>
      <c r="E137" s="11">
        <v>0.25</v>
      </c>
      <c r="F137" s="11">
        <f t="shared" si="22"/>
        <v>0.373333333333333</v>
      </c>
      <c r="G137" s="11">
        <f t="shared" si="23"/>
        <v>0.125033328890074</v>
      </c>
      <c r="H137" s="12">
        <v>1</v>
      </c>
      <c r="I137" s="12">
        <v>0.956</v>
      </c>
      <c r="J137" s="12"/>
      <c r="K137" s="12"/>
    </row>
    <row r="138" customHeight="1" spans="1:11">
      <c r="A138" s="10" t="s">
        <v>72</v>
      </c>
      <c r="B138" s="10" t="s">
        <v>12</v>
      </c>
      <c r="C138" s="11">
        <v>0.38</v>
      </c>
      <c r="D138" s="11">
        <v>0.49</v>
      </c>
      <c r="E138" s="11">
        <v>0.22</v>
      </c>
      <c r="F138" s="11">
        <f t="shared" si="22"/>
        <v>0.363333333333333</v>
      </c>
      <c r="G138" s="11">
        <f t="shared" si="23"/>
        <v>0.135769412362775</v>
      </c>
      <c r="H138" s="12">
        <v>0.989</v>
      </c>
      <c r="I138" s="12">
        <v>0.797</v>
      </c>
      <c r="J138" s="12">
        <v>0.023</v>
      </c>
      <c r="K138" s="12">
        <v>0.887</v>
      </c>
    </row>
    <row r="139" customHeight="1" spans="1:11">
      <c r="A139" s="10"/>
      <c r="B139" s="10" t="s">
        <v>16</v>
      </c>
      <c r="C139" s="11">
        <v>0.37</v>
      </c>
      <c r="D139" s="11">
        <v>0.5</v>
      </c>
      <c r="E139" s="11">
        <v>0.24</v>
      </c>
      <c r="F139" s="11">
        <f t="shared" si="22"/>
        <v>0.37</v>
      </c>
      <c r="G139" s="11">
        <f t="shared" si="23"/>
        <v>0.13</v>
      </c>
      <c r="H139" s="12" t="s">
        <v>23</v>
      </c>
      <c r="I139" s="12" t="s">
        <v>23</v>
      </c>
      <c r="J139" s="12"/>
      <c r="K139" s="12"/>
    </row>
    <row r="141" customHeight="1" spans="1:11">
      <c r="A141" s="2" t="s">
        <v>73</v>
      </c>
      <c r="B141" s="3" t="s">
        <v>1</v>
      </c>
      <c r="C141" s="4" t="s">
        <v>2</v>
      </c>
      <c r="D141" s="4"/>
      <c r="E141" s="4"/>
      <c r="F141" s="4" t="s">
        <v>3</v>
      </c>
      <c r="G141" s="4"/>
      <c r="H141" s="5" t="s">
        <v>4</v>
      </c>
      <c r="I141" s="5"/>
      <c r="J141" s="5" t="s">
        <v>5</v>
      </c>
      <c r="K141" s="5"/>
    </row>
    <row r="142" customHeight="1" spans="1:11">
      <c r="A142" s="6"/>
      <c r="B142" s="7"/>
      <c r="C142" s="8">
        <v>1</v>
      </c>
      <c r="D142" s="8">
        <v>2</v>
      </c>
      <c r="E142" s="8">
        <v>3</v>
      </c>
      <c r="F142" s="8" t="s">
        <v>6</v>
      </c>
      <c r="G142" s="8" t="s">
        <v>7</v>
      </c>
      <c r="H142" s="9" t="s">
        <v>8</v>
      </c>
      <c r="I142" s="9" t="s">
        <v>9</v>
      </c>
      <c r="J142" s="9" t="s">
        <v>10</v>
      </c>
      <c r="K142" s="9" t="s">
        <v>9</v>
      </c>
    </row>
    <row r="143" customHeight="1" spans="1:11">
      <c r="A143" s="10" t="s">
        <v>74</v>
      </c>
      <c r="B143" s="10" t="s">
        <v>75</v>
      </c>
      <c r="C143" s="11">
        <v>0.92</v>
      </c>
      <c r="D143" s="11">
        <v>1.1</v>
      </c>
      <c r="E143" s="11">
        <v>0.98</v>
      </c>
      <c r="F143" s="11">
        <f t="shared" ref="F143:F146" si="24">AVERAGE(C143:E143)</f>
        <v>1</v>
      </c>
      <c r="G143" s="11">
        <f t="shared" ref="G143:G146" si="25">_xlfn.STDEV.S(C143:E143)</f>
        <v>0.0916515138991168</v>
      </c>
      <c r="H143" s="12">
        <v>0.964</v>
      </c>
      <c r="I143" s="12">
        <v>0.637</v>
      </c>
      <c r="J143" s="12">
        <v>0.594</v>
      </c>
      <c r="K143" s="12">
        <v>0.636</v>
      </c>
    </row>
    <row r="144" customHeight="1" spans="1:11">
      <c r="A144" s="10"/>
      <c r="B144" s="10" t="s">
        <v>16</v>
      </c>
      <c r="C144" s="11">
        <v>0.82</v>
      </c>
      <c r="D144" s="11">
        <v>0.58</v>
      </c>
      <c r="E144" s="11">
        <v>0.73</v>
      </c>
      <c r="F144" s="11">
        <f t="shared" si="24"/>
        <v>0.71</v>
      </c>
      <c r="G144" s="11">
        <f t="shared" si="25"/>
        <v>0.121243556529821</v>
      </c>
      <c r="H144" s="12">
        <v>0.98</v>
      </c>
      <c r="I144" s="12">
        <v>0.726</v>
      </c>
      <c r="J144" s="12"/>
      <c r="K144" s="12"/>
    </row>
    <row r="145" customHeight="1" spans="1:11">
      <c r="A145" s="10"/>
      <c r="B145" s="10" t="s">
        <v>76</v>
      </c>
      <c r="C145" s="11">
        <v>1.18</v>
      </c>
      <c r="D145" s="11">
        <v>1.07</v>
      </c>
      <c r="E145" s="11">
        <v>1.11</v>
      </c>
      <c r="F145" s="11">
        <f t="shared" si="24"/>
        <v>1.12</v>
      </c>
      <c r="G145" s="11">
        <f t="shared" si="25"/>
        <v>0.0556776436283001</v>
      </c>
      <c r="H145" s="12">
        <v>0.976</v>
      </c>
      <c r="I145" s="12">
        <v>0.702</v>
      </c>
      <c r="J145" s="12"/>
      <c r="K145" s="12"/>
    </row>
    <row r="146" customHeight="1" spans="1:11">
      <c r="A146" s="13"/>
      <c r="B146" s="10" t="s">
        <v>77</v>
      </c>
      <c r="C146" s="11">
        <v>0.97</v>
      </c>
      <c r="D146" s="11">
        <v>1.13</v>
      </c>
      <c r="E146" s="11">
        <v>1.05</v>
      </c>
      <c r="F146" s="11">
        <f t="shared" si="24"/>
        <v>1.05</v>
      </c>
      <c r="G146" s="11">
        <f t="shared" si="25"/>
        <v>0.08</v>
      </c>
      <c r="H146" s="12" t="s">
        <v>23</v>
      </c>
      <c r="I146" s="12" t="s">
        <v>23</v>
      </c>
      <c r="J146" s="12"/>
      <c r="K146" s="12"/>
    </row>
    <row r="147" customHeight="1" spans="1:9">
      <c r="A147" s="10"/>
      <c r="B147" s="10"/>
      <c r="C147" s="11"/>
      <c r="D147" s="11"/>
      <c r="E147" s="11"/>
      <c r="F147" s="11"/>
      <c r="G147" s="11"/>
      <c r="H147" s="14"/>
      <c r="I147" s="15"/>
    </row>
    <row r="148" customHeight="1" spans="1:11">
      <c r="A148" s="2" t="s">
        <v>78</v>
      </c>
      <c r="B148" s="3" t="s">
        <v>1</v>
      </c>
      <c r="C148" s="4" t="s">
        <v>2</v>
      </c>
      <c r="D148" s="4"/>
      <c r="E148" s="4"/>
      <c r="F148" s="4" t="s">
        <v>3</v>
      </c>
      <c r="G148" s="4"/>
      <c r="H148" s="5" t="s">
        <v>4</v>
      </c>
      <c r="I148" s="5"/>
      <c r="J148" s="5" t="s">
        <v>5</v>
      </c>
      <c r="K148" s="5"/>
    </row>
    <row r="149" customHeight="1" spans="1:11">
      <c r="A149" s="6"/>
      <c r="B149" s="7"/>
      <c r="C149" s="8">
        <v>1</v>
      </c>
      <c r="D149" s="8">
        <v>2</v>
      </c>
      <c r="E149" s="8">
        <v>3</v>
      </c>
      <c r="F149" s="8" t="s">
        <v>6</v>
      </c>
      <c r="G149" s="8" t="s">
        <v>7</v>
      </c>
      <c r="H149" s="9" t="s">
        <v>8</v>
      </c>
      <c r="I149" s="9" t="s">
        <v>9</v>
      </c>
      <c r="J149" s="9" t="s">
        <v>10</v>
      </c>
      <c r="K149" s="9" t="s">
        <v>9</v>
      </c>
    </row>
    <row r="150" customHeight="1" spans="1:11">
      <c r="A150" s="10" t="s">
        <v>79</v>
      </c>
      <c r="B150" s="10" t="s">
        <v>75</v>
      </c>
      <c r="C150" s="11">
        <v>0.9</v>
      </c>
      <c r="D150" s="11">
        <v>1.01</v>
      </c>
      <c r="E150" s="11">
        <v>1.09</v>
      </c>
      <c r="F150" s="11">
        <f t="shared" ref="F150:F153" si="26">AVERAGE(C150:E150)</f>
        <v>1</v>
      </c>
      <c r="G150" s="11">
        <f t="shared" ref="G150:G153" si="27">_xlfn.STDEV.S(C150:E150)</f>
        <v>0.0953939201416946</v>
      </c>
      <c r="H150" s="12">
        <v>0.992</v>
      </c>
      <c r="I150" s="12">
        <v>0.826</v>
      </c>
      <c r="J150" s="12">
        <v>0.579</v>
      </c>
      <c r="K150" s="12">
        <v>0.645</v>
      </c>
    </row>
    <row r="151" customHeight="1" spans="1:11">
      <c r="A151" s="10"/>
      <c r="B151" s="10" t="s">
        <v>16</v>
      </c>
      <c r="C151" s="11">
        <v>0.83</v>
      </c>
      <c r="D151" s="11">
        <v>0.76</v>
      </c>
      <c r="E151" s="11">
        <v>0.71</v>
      </c>
      <c r="F151" s="11">
        <f t="shared" si="26"/>
        <v>0.766666666666667</v>
      </c>
      <c r="G151" s="11">
        <f t="shared" si="27"/>
        <v>0.0602771377334171</v>
      </c>
      <c r="H151" s="12">
        <v>0.991</v>
      </c>
      <c r="I151" s="12">
        <v>0.817</v>
      </c>
      <c r="J151" s="12"/>
      <c r="K151" s="12"/>
    </row>
    <row r="152" customHeight="1" spans="1:11">
      <c r="A152" s="10"/>
      <c r="B152" s="10" t="s">
        <v>76</v>
      </c>
      <c r="C152" s="11">
        <v>1.22</v>
      </c>
      <c r="D152" s="11">
        <v>1.11</v>
      </c>
      <c r="E152" s="11">
        <v>1.05</v>
      </c>
      <c r="F152" s="11">
        <f t="shared" si="26"/>
        <v>1.12666666666667</v>
      </c>
      <c r="G152" s="11">
        <f t="shared" si="27"/>
        <v>0.086216781042517</v>
      </c>
      <c r="H152" s="12">
        <v>0.972</v>
      </c>
      <c r="I152" s="12">
        <v>0.679</v>
      </c>
      <c r="J152" s="12"/>
      <c r="K152" s="12"/>
    </row>
    <row r="153" customHeight="1" spans="1:11">
      <c r="A153" s="13"/>
      <c r="B153" s="10" t="s">
        <v>77</v>
      </c>
      <c r="C153" s="11">
        <v>1.1</v>
      </c>
      <c r="D153" s="11">
        <v>1.17</v>
      </c>
      <c r="E153" s="11">
        <v>1.18</v>
      </c>
      <c r="F153" s="11">
        <f t="shared" si="26"/>
        <v>1.15</v>
      </c>
      <c r="G153" s="11">
        <f t="shared" si="27"/>
        <v>0.0435889894354066</v>
      </c>
      <c r="H153" s="12">
        <v>0.842</v>
      </c>
      <c r="I153" s="12">
        <v>0.22</v>
      </c>
      <c r="J153" s="12"/>
      <c r="K153" s="12"/>
    </row>
    <row r="154" customHeight="1" spans="1:9">
      <c r="A154" s="13"/>
      <c r="B154" s="10"/>
      <c r="C154" s="13"/>
      <c r="D154" s="13"/>
      <c r="E154" s="13"/>
      <c r="F154" s="13"/>
      <c r="G154" s="13"/>
      <c r="H154" s="14"/>
      <c r="I154" s="15"/>
    </row>
    <row r="155" customHeight="1" spans="1:11">
      <c r="A155" s="2" t="s">
        <v>80</v>
      </c>
      <c r="B155" s="3" t="s">
        <v>1</v>
      </c>
      <c r="C155" s="4" t="s">
        <v>2</v>
      </c>
      <c r="D155" s="4"/>
      <c r="E155" s="4"/>
      <c r="F155" s="4" t="s">
        <v>3</v>
      </c>
      <c r="G155" s="4"/>
      <c r="H155" s="5" t="s">
        <v>4</v>
      </c>
      <c r="I155" s="5"/>
      <c r="J155" s="5" t="s">
        <v>5</v>
      </c>
      <c r="K155" s="5"/>
    </row>
    <row r="156" customHeight="1" spans="1:11">
      <c r="A156" s="6"/>
      <c r="B156" s="7"/>
      <c r="C156" s="8">
        <v>1</v>
      </c>
      <c r="D156" s="8">
        <v>2</v>
      </c>
      <c r="E156" s="8">
        <v>3</v>
      </c>
      <c r="F156" s="8" t="s">
        <v>6</v>
      </c>
      <c r="G156" s="8" t="s">
        <v>7</v>
      </c>
      <c r="H156" s="9" t="s">
        <v>8</v>
      </c>
      <c r="I156" s="9" t="s">
        <v>9</v>
      </c>
      <c r="J156" s="9" t="s">
        <v>10</v>
      </c>
      <c r="K156" s="9" t="s">
        <v>9</v>
      </c>
    </row>
    <row r="157" customHeight="1" spans="1:11">
      <c r="A157" s="10" t="s">
        <v>81</v>
      </c>
      <c r="B157" s="10" t="s">
        <v>75</v>
      </c>
      <c r="C157" s="11">
        <v>0.93</v>
      </c>
      <c r="D157" s="11">
        <v>0.96</v>
      </c>
      <c r="E157" s="11">
        <v>1.11</v>
      </c>
      <c r="F157" s="11">
        <f t="shared" ref="F157:F160" si="28">AVERAGE(C157:E157)</f>
        <v>1</v>
      </c>
      <c r="G157" s="11">
        <f t="shared" ref="G157:G160" si="29">_xlfn.STDEV.S(C157:E157)</f>
        <v>0.0964365076099296</v>
      </c>
      <c r="H157" s="12">
        <v>0.871</v>
      </c>
      <c r="I157" s="12">
        <v>0.298</v>
      </c>
      <c r="J157" s="12">
        <v>0.305</v>
      </c>
      <c r="K157" s="12">
        <v>0.821</v>
      </c>
    </row>
    <row r="158" customHeight="1" spans="1:11">
      <c r="A158" s="10"/>
      <c r="B158" s="10" t="s">
        <v>16</v>
      </c>
      <c r="C158" s="11">
        <v>0.65</v>
      </c>
      <c r="D158" s="11">
        <v>0.7</v>
      </c>
      <c r="E158" s="11">
        <v>0.79</v>
      </c>
      <c r="F158" s="11">
        <f t="shared" si="28"/>
        <v>0.713333333333333</v>
      </c>
      <c r="G158" s="11">
        <f t="shared" si="29"/>
        <v>0.0709459888459759</v>
      </c>
      <c r="H158" s="12">
        <v>0.974</v>
      </c>
      <c r="I158" s="12">
        <v>0.688</v>
      </c>
      <c r="J158" s="12"/>
      <c r="K158" s="12"/>
    </row>
    <row r="159" customHeight="1" spans="1:11">
      <c r="A159" s="10"/>
      <c r="B159" s="10" t="s">
        <v>76</v>
      </c>
      <c r="C159" s="11">
        <v>1.14</v>
      </c>
      <c r="D159" s="11">
        <v>1.13</v>
      </c>
      <c r="E159" s="11">
        <v>1.26</v>
      </c>
      <c r="F159" s="11">
        <f t="shared" si="28"/>
        <v>1.17666666666667</v>
      </c>
      <c r="G159" s="11">
        <f t="shared" si="29"/>
        <v>0.0723417813807024</v>
      </c>
      <c r="H159" s="12">
        <v>0.807</v>
      </c>
      <c r="I159" s="12">
        <v>0.132</v>
      </c>
      <c r="J159" s="12"/>
      <c r="K159" s="12"/>
    </row>
    <row r="160" customHeight="1" spans="1:11">
      <c r="A160" s="13"/>
      <c r="B160" s="10" t="s">
        <v>77</v>
      </c>
      <c r="C160" s="11">
        <v>1.02</v>
      </c>
      <c r="D160" s="11">
        <v>1.16</v>
      </c>
      <c r="E160" s="11">
        <v>1.14</v>
      </c>
      <c r="F160" s="11">
        <f t="shared" si="28"/>
        <v>1.10666666666667</v>
      </c>
      <c r="G160" s="11">
        <f t="shared" si="29"/>
        <v>0.0757187779440036</v>
      </c>
      <c r="H160" s="12">
        <v>0.855</v>
      </c>
      <c r="I160" s="12">
        <v>0.253</v>
      </c>
      <c r="J160" s="12"/>
      <c r="K160" s="12"/>
    </row>
    <row r="162" customHeight="1" spans="1:11">
      <c r="A162" s="2" t="s">
        <v>82</v>
      </c>
      <c r="B162" s="3" t="s">
        <v>1</v>
      </c>
      <c r="C162" s="4" t="s">
        <v>2</v>
      </c>
      <c r="D162" s="4"/>
      <c r="E162" s="4"/>
      <c r="F162" s="4" t="s">
        <v>3</v>
      </c>
      <c r="G162" s="4"/>
      <c r="H162" s="5" t="s">
        <v>4</v>
      </c>
      <c r="I162" s="5"/>
      <c r="J162" s="5" t="s">
        <v>5</v>
      </c>
      <c r="K162" s="5"/>
    </row>
    <row r="163" customHeight="1" spans="1:11">
      <c r="A163" s="6"/>
      <c r="B163" s="7"/>
      <c r="C163" s="8">
        <v>1</v>
      </c>
      <c r="D163" s="8">
        <v>2</v>
      </c>
      <c r="E163" s="8">
        <v>3</v>
      </c>
      <c r="F163" s="8" t="s">
        <v>6</v>
      </c>
      <c r="G163" s="8" t="s">
        <v>7</v>
      </c>
      <c r="H163" s="9" t="s">
        <v>8</v>
      </c>
      <c r="I163" s="9" t="s">
        <v>9</v>
      </c>
      <c r="J163" s="9" t="s">
        <v>10</v>
      </c>
      <c r="K163" s="9" t="s">
        <v>9</v>
      </c>
    </row>
    <row r="164" customHeight="1" spans="1:11">
      <c r="A164" s="10" t="s">
        <v>83</v>
      </c>
      <c r="B164" s="10" t="s">
        <v>75</v>
      </c>
      <c r="C164" s="11">
        <v>1.13</v>
      </c>
      <c r="D164" s="11">
        <v>1.43</v>
      </c>
      <c r="E164" s="11">
        <v>1.55</v>
      </c>
      <c r="F164" s="11">
        <f t="shared" ref="F164:F167" si="30">AVERAGE(C164:E164)</f>
        <v>1.37</v>
      </c>
      <c r="G164" s="11">
        <f t="shared" ref="G164:G167" si="31">_xlfn.STDEV.S(C164:E164)</f>
        <v>0.216333076527839</v>
      </c>
      <c r="H164" s="12">
        <v>0.942</v>
      </c>
      <c r="I164" s="12">
        <v>0.537</v>
      </c>
      <c r="J164" s="12">
        <v>0.517</v>
      </c>
      <c r="K164" s="12">
        <v>0.682</v>
      </c>
    </row>
    <row r="165" customHeight="1" spans="1:11">
      <c r="A165" s="10"/>
      <c r="B165" s="10" t="s">
        <v>16</v>
      </c>
      <c r="C165" s="11">
        <v>3.3</v>
      </c>
      <c r="D165" s="11">
        <v>3.75</v>
      </c>
      <c r="E165" s="11">
        <v>3.51</v>
      </c>
      <c r="F165" s="11">
        <f t="shared" si="30"/>
        <v>3.52</v>
      </c>
      <c r="G165" s="11">
        <f t="shared" si="31"/>
        <v>0.225166604983954</v>
      </c>
      <c r="H165" s="12">
        <v>0.999</v>
      </c>
      <c r="I165" s="12">
        <v>0.927</v>
      </c>
      <c r="J165" s="12"/>
      <c r="K165" s="12"/>
    </row>
    <row r="166" customHeight="1" spans="1:11">
      <c r="A166" s="10"/>
      <c r="B166" s="10" t="s">
        <v>76</v>
      </c>
      <c r="C166" s="11">
        <v>1.64</v>
      </c>
      <c r="D166" s="11">
        <v>2.1</v>
      </c>
      <c r="E166" s="11">
        <v>1.23</v>
      </c>
      <c r="F166" s="11">
        <f t="shared" si="30"/>
        <v>1.65666666666667</v>
      </c>
      <c r="G166" s="11">
        <f t="shared" si="31"/>
        <v>0.435239397726508</v>
      </c>
      <c r="H166" s="12">
        <v>0.999</v>
      </c>
      <c r="I166" s="12">
        <v>0.937</v>
      </c>
      <c r="J166" s="12"/>
      <c r="K166" s="12"/>
    </row>
    <row r="167" customHeight="1" spans="1:11">
      <c r="A167" s="13"/>
      <c r="B167" s="10" t="s">
        <v>77</v>
      </c>
      <c r="C167" s="11">
        <v>2.45</v>
      </c>
      <c r="D167" s="11">
        <v>2.1</v>
      </c>
      <c r="E167" s="11">
        <v>2.65</v>
      </c>
      <c r="F167" s="11">
        <f t="shared" si="30"/>
        <v>2.4</v>
      </c>
      <c r="G167" s="11">
        <f t="shared" si="31"/>
        <v>0.278388218141501</v>
      </c>
      <c r="H167" s="12">
        <v>0.976</v>
      </c>
      <c r="I167" s="12">
        <v>0.702</v>
      </c>
      <c r="J167" s="12"/>
      <c r="K167" s="12"/>
    </row>
    <row r="168" customHeight="1" spans="1:9">
      <c r="A168" s="13"/>
      <c r="B168" s="10"/>
      <c r="C168" s="13"/>
      <c r="D168" s="13"/>
      <c r="E168" s="13"/>
      <c r="F168" s="13"/>
      <c r="G168" s="13"/>
      <c r="H168" s="14"/>
      <c r="I168" s="15"/>
    </row>
    <row r="169" customHeight="1" spans="1:11">
      <c r="A169" s="2" t="s">
        <v>84</v>
      </c>
      <c r="B169" s="3" t="s">
        <v>1</v>
      </c>
      <c r="C169" s="4" t="s">
        <v>2</v>
      </c>
      <c r="D169" s="4"/>
      <c r="E169" s="4"/>
      <c r="F169" s="4" t="s">
        <v>3</v>
      </c>
      <c r="G169" s="4"/>
      <c r="H169" s="5" t="s">
        <v>4</v>
      </c>
      <c r="I169" s="5"/>
      <c r="J169" s="5" t="s">
        <v>5</v>
      </c>
      <c r="K169" s="5"/>
    </row>
    <row r="170" customHeight="1" spans="1:11">
      <c r="A170" s="6"/>
      <c r="B170" s="7"/>
      <c r="C170" s="8">
        <v>1</v>
      </c>
      <c r="D170" s="8">
        <v>2</v>
      </c>
      <c r="E170" s="8">
        <v>3</v>
      </c>
      <c r="F170" s="8" t="s">
        <v>6</v>
      </c>
      <c r="G170" s="8" t="s">
        <v>7</v>
      </c>
      <c r="H170" s="9" t="s">
        <v>8</v>
      </c>
      <c r="I170" s="9" t="s">
        <v>9</v>
      </c>
      <c r="J170" s="9" t="s">
        <v>10</v>
      </c>
      <c r="K170" s="9" t="s">
        <v>9</v>
      </c>
    </row>
    <row r="171" customHeight="1" spans="1:11">
      <c r="A171" s="10" t="s">
        <v>85</v>
      </c>
      <c r="B171" s="10" t="s">
        <v>75</v>
      </c>
      <c r="C171" s="11">
        <v>14.67</v>
      </c>
      <c r="D171" s="11">
        <v>14.75</v>
      </c>
      <c r="E171" s="11">
        <v>18.74</v>
      </c>
      <c r="F171" s="11">
        <f t="shared" ref="F171:F174" si="32">AVERAGE(C171:E171)</f>
        <v>16.0533333333333</v>
      </c>
      <c r="G171" s="11">
        <f t="shared" ref="G171:G174" si="33">_xlfn.STDEV.S(C171:E171)</f>
        <v>2.32706539085891</v>
      </c>
      <c r="H171" s="12">
        <v>0.784</v>
      </c>
      <c r="I171" s="12">
        <v>0.077</v>
      </c>
      <c r="J171" s="12">
        <v>1.732</v>
      </c>
      <c r="K171" s="12">
        <v>0.238</v>
      </c>
    </row>
    <row r="172" customHeight="1" spans="1:11">
      <c r="A172" s="10"/>
      <c r="B172" s="10" t="s">
        <v>16</v>
      </c>
      <c r="C172" s="11">
        <v>11.06</v>
      </c>
      <c r="D172" s="11">
        <v>9.04</v>
      </c>
      <c r="E172" s="11">
        <v>7.98</v>
      </c>
      <c r="F172" s="11">
        <f t="shared" si="32"/>
        <v>9.36</v>
      </c>
      <c r="G172" s="11">
        <f t="shared" si="33"/>
        <v>1.56473639952549</v>
      </c>
      <c r="H172" s="12">
        <v>0.969</v>
      </c>
      <c r="I172" s="12">
        <v>0.66</v>
      </c>
      <c r="J172" s="12"/>
      <c r="K172" s="12"/>
    </row>
    <row r="173" customHeight="1" spans="1:11">
      <c r="A173" s="10"/>
      <c r="B173" s="10" t="s">
        <v>76</v>
      </c>
      <c r="C173" s="11">
        <v>31.82</v>
      </c>
      <c r="D173" s="11">
        <v>32.61</v>
      </c>
      <c r="E173" s="11">
        <v>30.93</v>
      </c>
      <c r="F173" s="11">
        <f t="shared" si="32"/>
        <v>31.7866666666667</v>
      </c>
      <c r="G173" s="11">
        <f t="shared" si="33"/>
        <v>0.840495885375611</v>
      </c>
      <c r="H173" s="12">
        <v>0.999</v>
      </c>
      <c r="I173" s="12">
        <v>0.934</v>
      </c>
      <c r="J173" s="12"/>
      <c r="K173" s="12"/>
    </row>
    <row r="174" customHeight="1" spans="1:11">
      <c r="A174" s="13"/>
      <c r="B174" s="10" t="s">
        <v>77</v>
      </c>
      <c r="C174" s="11">
        <v>35.76</v>
      </c>
      <c r="D174" s="11">
        <v>35.03</v>
      </c>
      <c r="E174" s="11">
        <v>32.1</v>
      </c>
      <c r="F174" s="11">
        <f t="shared" si="32"/>
        <v>34.2966666666667</v>
      </c>
      <c r="G174" s="11">
        <f t="shared" si="33"/>
        <v>1.93706823146045</v>
      </c>
      <c r="H174" s="12">
        <v>0.893</v>
      </c>
      <c r="I174" s="12">
        <v>0.362</v>
      </c>
      <c r="J174" s="12"/>
      <c r="K174" s="12"/>
    </row>
    <row r="175" customHeight="1" spans="1:9">
      <c r="A175" s="13"/>
      <c r="B175" s="10"/>
      <c r="C175" s="13"/>
      <c r="D175" s="13"/>
      <c r="E175" s="13"/>
      <c r="F175" s="13"/>
      <c r="G175" s="13"/>
      <c r="H175" s="14"/>
      <c r="I175" s="15"/>
    </row>
    <row r="176" customHeight="1" spans="1:11">
      <c r="A176" s="2" t="s">
        <v>86</v>
      </c>
      <c r="B176" s="3" t="s">
        <v>1</v>
      </c>
      <c r="C176" s="4" t="s">
        <v>2</v>
      </c>
      <c r="D176" s="4"/>
      <c r="E176" s="4"/>
      <c r="F176" s="4" t="s">
        <v>3</v>
      </c>
      <c r="G176" s="4"/>
      <c r="H176" s="5" t="s">
        <v>4</v>
      </c>
      <c r="I176" s="5"/>
      <c r="J176" s="5" t="s">
        <v>5</v>
      </c>
      <c r="K176" s="5"/>
    </row>
    <row r="177" customHeight="1" spans="1:11">
      <c r="A177" s="6"/>
      <c r="B177" s="7"/>
      <c r="C177" s="8">
        <v>1</v>
      </c>
      <c r="D177" s="8">
        <v>2</v>
      </c>
      <c r="E177" s="8">
        <v>3</v>
      </c>
      <c r="F177" s="8" t="s">
        <v>6</v>
      </c>
      <c r="G177" s="8" t="s">
        <v>7</v>
      </c>
      <c r="H177" s="9" t="s">
        <v>8</v>
      </c>
      <c r="I177" s="9" t="s">
        <v>9</v>
      </c>
      <c r="J177" s="9" t="s">
        <v>10</v>
      </c>
      <c r="K177" s="9" t="s">
        <v>9</v>
      </c>
    </row>
    <row r="178" customHeight="1" spans="1:11">
      <c r="A178" s="10" t="s">
        <v>87</v>
      </c>
      <c r="B178" s="10" t="s">
        <v>75</v>
      </c>
      <c r="C178" s="11">
        <v>8.37</v>
      </c>
      <c r="D178" s="11">
        <v>9.19</v>
      </c>
      <c r="E178" s="11">
        <v>10.59</v>
      </c>
      <c r="F178" s="11">
        <f t="shared" ref="F178:F181" si="34">AVERAGE(C178:E178)</f>
        <v>9.38333333333333</v>
      </c>
      <c r="G178" s="11">
        <f t="shared" ref="G178:G181" si="35">_xlfn.STDEV.S(C178:E178)</f>
        <v>1.12255660584816</v>
      </c>
      <c r="H178" s="12">
        <v>0.978</v>
      </c>
      <c r="I178" s="12">
        <v>0.714</v>
      </c>
      <c r="J178" s="12">
        <v>0.903</v>
      </c>
      <c r="K178" s="12">
        <v>0.481</v>
      </c>
    </row>
    <row r="179" customHeight="1" spans="1:11">
      <c r="A179" s="10"/>
      <c r="B179" s="10" t="s">
        <v>16</v>
      </c>
      <c r="C179" s="11">
        <v>0.58</v>
      </c>
      <c r="D179" s="11">
        <v>1.55</v>
      </c>
      <c r="E179" s="11">
        <v>1.21</v>
      </c>
      <c r="F179" s="11">
        <f t="shared" si="34"/>
        <v>1.11333333333333</v>
      </c>
      <c r="G179" s="11">
        <f t="shared" si="35"/>
        <v>0.492172056636024</v>
      </c>
      <c r="H179" s="12">
        <v>0.971</v>
      </c>
      <c r="I179" s="12">
        <v>0.674</v>
      </c>
      <c r="J179" s="12"/>
      <c r="K179" s="12"/>
    </row>
    <row r="180" customHeight="1" spans="1:11">
      <c r="A180" s="10"/>
      <c r="B180" s="10" t="s">
        <v>76</v>
      </c>
      <c r="C180" s="11">
        <v>4.25</v>
      </c>
      <c r="D180" s="11">
        <v>6</v>
      </c>
      <c r="E180" s="11">
        <v>4.03</v>
      </c>
      <c r="F180" s="11">
        <f t="shared" si="34"/>
        <v>4.76</v>
      </c>
      <c r="G180" s="11">
        <f t="shared" si="35"/>
        <v>1.07949062061696</v>
      </c>
      <c r="H180" s="12">
        <v>0.833</v>
      </c>
      <c r="I180" s="12">
        <v>0.195</v>
      </c>
      <c r="J180" s="12"/>
      <c r="K180" s="12"/>
    </row>
    <row r="181" customHeight="1" spans="1:11">
      <c r="A181" s="13"/>
      <c r="B181" s="10" t="s">
        <v>77</v>
      </c>
      <c r="C181" s="11">
        <v>3.57</v>
      </c>
      <c r="D181" s="11">
        <v>5.43</v>
      </c>
      <c r="E181" s="11">
        <v>4.05</v>
      </c>
      <c r="F181" s="11">
        <f t="shared" si="34"/>
        <v>4.35</v>
      </c>
      <c r="G181" s="11">
        <f t="shared" si="35"/>
        <v>0.965608616365865</v>
      </c>
      <c r="H181" s="12">
        <v>0.928</v>
      </c>
      <c r="I181" s="12">
        <v>0.48</v>
      </c>
      <c r="J181" s="12"/>
      <c r="K181" s="12"/>
    </row>
    <row r="183" customHeight="1" spans="1:11">
      <c r="A183" s="2" t="s">
        <v>88</v>
      </c>
      <c r="B183" s="3" t="s">
        <v>1</v>
      </c>
      <c r="C183" s="4" t="s">
        <v>2</v>
      </c>
      <c r="D183" s="4"/>
      <c r="E183" s="4"/>
      <c r="F183" s="4" t="s">
        <v>3</v>
      </c>
      <c r="G183" s="4"/>
      <c r="H183" s="5" t="s">
        <v>4</v>
      </c>
      <c r="I183" s="5"/>
      <c r="J183" s="5" t="s">
        <v>5</v>
      </c>
      <c r="K183" s="5"/>
    </row>
    <row r="184" customHeight="1" spans="1:11">
      <c r="A184" s="6"/>
      <c r="B184" s="7"/>
      <c r="C184" s="8">
        <v>1</v>
      </c>
      <c r="D184" s="8">
        <v>2</v>
      </c>
      <c r="E184" s="8">
        <v>3</v>
      </c>
      <c r="F184" s="8" t="s">
        <v>6</v>
      </c>
      <c r="G184" s="8" t="s">
        <v>7</v>
      </c>
      <c r="H184" s="9" t="s">
        <v>8</v>
      </c>
      <c r="I184" s="9" t="s">
        <v>9</v>
      </c>
      <c r="J184" s="9" t="s">
        <v>10</v>
      </c>
      <c r="K184" s="9" t="s">
        <v>9</v>
      </c>
    </row>
    <row r="185" customHeight="1" spans="1:11">
      <c r="A185" s="10" t="s">
        <v>89</v>
      </c>
      <c r="B185" s="10" t="s">
        <v>75</v>
      </c>
      <c r="C185" s="11">
        <v>0.98</v>
      </c>
      <c r="D185" s="11">
        <v>1.1</v>
      </c>
      <c r="E185" s="11">
        <v>0.91</v>
      </c>
      <c r="F185" s="11">
        <f t="shared" ref="F185:F188" si="36">AVERAGE(C185:E185)</f>
        <v>0.996666666666667</v>
      </c>
      <c r="G185" s="11">
        <f t="shared" ref="G185:G188" si="37">_xlfn.STDEV.S(C185:E185)</f>
        <v>0.0960902353693305</v>
      </c>
      <c r="H185" s="12">
        <v>0.977</v>
      </c>
      <c r="I185" s="12">
        <v>0.712</v>
      </c>
      <c r="J185" s="12">
        <v>0.603</v>
      </c>
      <c r="K185" s="12">
        <v>0.631</v>
      </c>
    </row>
    <row r="186" customHeight="1" spans="1:11">
      <c r="A186" s="10"/>
      <c r="B186" s="10" t="s">
        <v>16</v>
      </c>
      <c r="C186" s="11">
        <v>0.48</v>
      </c>
      <c r="D186" s="11">
        <v>0.5</v>
      </c>
      <c r="E186" s="11">
        <v>0.57</v>
      </c>
      <c r="F186" s="11">
        <f t="shared" si="36"/>
        <v>0.516666666666667</v>
      </c>
      <c r="G186" s="11">
        <f t="shared" si="37"/>
        <v>0.0472581562625261</v>
      </c>
      <c r="H186" s="12">
        <v>0.907</v>
      </c>
      <c r="I186" s="12">
        <v>0.407</v>
      </c>
      <c r="J186" s="12"/>
      <c r="K186" s="12"/>
    </row>
    <row r="187" customHeight="1" spans="1:11">
      <c r="A187" s="10"/>
      <c r="B187" s="10" t="s">
        <v>76</v>
      </c>
      <c r="C187" s="11">
        <v>0.89</v>
      </c>
      <c r="D187" s="11">
        <v>0.89</v>
      </c>
      <c r="E187" s="11">
        <v>0.77</v>
      </c>
      <c r="F187" s="11">
        <f t="shared" si="36"/>
        <v>0.85</v>
      </c>
      <c r="G187" s="11">
        <f t="shared" si="37"/>
        <v>0.0692820323027551</v>
      </c>
      <c r="H187" s="12">
        <v>0.75</v>
      </c>
      <c r="I187" s="12" t="s">
        <v>13</v>
      </c>
      <c r="J187" s="12"/>
      <c r="K187" s="12"/>
    </row>
    <row r="188" customHeight="1" spans="1:11">
      <c r="A188" s="13"/>
      <c r="B188" s="10" t="s">
        <v>77</v>
      </c>
      <c r="C188" s="11">
        <v>0.77</v>
      </c>
      <c r="D188" s="11">
        <v>0.9</v>
      </c>
      <c r="E188" s="11">
        <v>0.8</v>
      </c>
      <c r="F188" s="11">
        <f t="shared" si="36"/>
        <v>0.823333333333333</v>
      </c>
      <c r="G188" s="11">
        <f t="shared" si="37"/>
        <v>0.0680685928555405</v>
      </c>
      <c r="H188" s="12">
        <v>0.912</v>
      </c>
      <c r="I188" s="12">
        <v>0.424</v>
      </c>
      <c r="J188" s="12"/>
      <c r="K188" s="12"/>
    </row>
    <row r="189" customHeight="1" spans="1:9">
      <c r="A189" s="13"/>
      <c r="B189" s="10"/>
      <c r="C189" s="13"/>
      <c r="D189" s="13"/>
      <c r="E189" s="13"/>
      <c r="F189" s="13"/>
      <c r="G189" s="13"/>
      <c r="H189" s="14"/>
      <c r="I189" s="15"/>
    </row>
    <row r="190" customHeight="1" spans="1:11">
      <c r="A190" s="2" t="s">
        <v>90</v>
      </c>
      <c r="B190" s="3" t="s">
        <v>1</v>
      </c>
      <c r="C190" s="4" t="s">
        <v>2</v>
      </c>
      <c r="D190" s="4"/>
      <c r="E190" s="4"/>
      <c r="F190" s="4" t="s">
        <v>3</v>
      </c>
      <c r="G190" s="4"/>
      <c r="H190" s="5" t="s">
        <v>4</v>
      </c>
      <c r="I190" s="5"/>
      <c r="J190" s="5" t="s">
        <v>5</v>
      </c>
      <c r="K190" s="5"/>
    </row>
    <row r="191" customHeight="1" spans="1:11">
      <c r="A191" s="6"/>
      <c r="B191" s="7"/>
      <c r="C191" s="8">
        <v>1</v>
      </c>
      <c r="D191" s="8">
        <v>2</v>
      </c>
      <c r="E191" s="8">
        <v>3</v>
      </c>
      <c r="F191" s="8" t="s">
        <v>6</v>
      </c>
      <c r="G191" s="8" t="s">
        <v>7</v>
      </c>
      <c r="H191" s="9" t="s">
        <v>8</v>
      </c>
      <c r="I191" s="9" t="s">
        <v>9</v>
      </c>
      <c r="J191" s="9" t="s">
        <v>10</v>
      </c>
      <c r="K191" s="9" t="s">
        <v>9</v>
      </c>
    </row>
    <row r="192" customHeight="1" spans="1:11">
      <c r="A192" s="10" t="s">
        <v>91</v>
      </c>
      <c r="B192" s="10" t="s">
        <v>75</v>
      </c>
      <c r="C192" s="11">
        <v>0.9</v>
      </c>
      <c r="D192" s="11">
        <v>1.01</v>
      </c>
      <c r="E192" s="11">
        <v>1.1</v>
      </c>
      <c r="F192" s="11">
        <f t="shared" ref="F192:F195" si="38">AVERAGE(C192:E192)</f>
        <v>1.00333333333333</v>
      </c>
      <c r="G192" s="11">
        <f t="shared" ref="G192:G195" si="39">_xlfn.STDEV.S(C192:E192)</f>
        <v>0.100166528008778</v>
      </c>
      <c r="H192" s="12">
        <v>0.997</v>
      </c>
      <c r="I192" s="12">
        <v>0.89</v>
      </c>
      <c r="J192" s="12">
        <v>0.06</v>
      </c>
      <c r="K192" s="12">
        <v>0.98</v>
      </c>
    </row>
    <row r="193" customHeight="1" spans="1:11">
      <c r="A193" s="10"/>
      <c r="B193" s="10" t="s">
        <v>16</v>
      </c>
      <c r="C193" s="11">
        <v>0.38</v>
      </c>
      <c r="D193" s="11">
        <v>0.53</v>
      </c>
      <c r="E193" s="11">
        <v>0.49</v>
      </c>
      <c r="F193" s="11">
        <f t="shared" si="38"/>
        <v>0.466666666666667</v>
      </c>
      <c r="G193" s="11">
        <f t="shared" si="39"/>
        <v>0.0776745346515403</v>
      </c>
      <c r="H193" s="12">
        <v>0.932</v>
      </c>
      <c r="I193" s="12">
        <v>0.497</v>
      </c>
      <c r="J193" s="12"/>
      <c r="K193" s="12"/>
    </row>
    <row r="194" customHeight="1" spans="1:11">
      <c r="A194" s="10"/>
      <c r="B194" s="10" t="s">
        <v>76</v>
      </c>
      <c r="C194" s="11">
        <v>0.76</v>
      </c>
      <c r="D194" s="11">
        <v>0.62</v>
      </c>
      <c r="E194" s="11">
        <v>0.74</v>
      </c>
      <c r="F194" s="11">
        <f t="shared" si="38"/>
        <v>0.706666666666667</v>
      </c>
      <c r="G194" s="11">
        <f t="shared" si="39"/>
        <v>0.0757187779440037</v>
      </c>
      <c r="H194" s="12">
        <v>0.855</v>
      </c>
      <c r="I194" s="12">
        <v>0.253</v>
      </c>
      <c r="J194" s="12"/>
      <c r="K194" s="12"/>
    </row>
    <row r="195" customHeight="1" spans="1:11">
      <c r="A195" s="13"/>
      <c r="B195" s="10" t="s">
        <v>77</v>
      </c>
      <c r="C195" s="11">
        <v>0.82</v>
      </c>
      <c r="D195" s="11">
        <v>0.88</v>
      </c>
      <c r="E195" s="11">
        <v>0.72</v>
      </c>
      <c r="F195" s="11">
        <f t="shared" si="38"/>
        <v>0.806666666666667</v>
      </c>
      <c r="G195" s="11">
        <f t="shared" si="39"/>
        <v>0.0808290376865476</v>
      </c>
      <c r="H195" s="12">
        <v>0.98</v>
      </c>
      <c r="I195" s="12">
        <v>0.726</v>
      </c>
      <c r="J195" s="12"/>
      <c r="K195" s="12"/>
    </row>
    <row r="197" customHeight="1" spans="1:11">
      <c r="A197" s="2" t="s">
        <v>92</v>
      </c>
      <c r="B197" s="3" t="s">
        <v>1</v>
      </c>
      <c r="C197" s="4" t="s">
        <v>2</v>
      </c>
      <c r="D197" s="4"/>
      <c r="E197" s="4"/>
      <c r="F197" s="4" t="s">
        <v>3</v>
      </c>
      <c r="G197" s="4"/>
      <c r="H197" s="5" t="s">
        <v>4</v>
      </c>
      <c r="I197" s="5"/>
      <c r="J197" s="5" t="s">
        <v>5</v>
      </c>
      <c r="K197" s="5"/>
    </row>
    <row r="198" customHeight="1" spans="1:11">
      <c r="A198" s="6"/>
      <c r="B198" s="7"/>
      <c r="C198" s="8">
        <v>1</v>
      </c>
      <c r="D198" s="8">
        <v>2</v>
      </c>
      <c r="E198" s="8">
        <v>3</v>
      </c>
      <c r="F198" s="8" t="s">
        <v>6</v>
      </c>
      <c r="G198" s="8" t="s">
        <v>7</v>
      </c>
      <c r="H198" s="9" t="s">
        <v>8</v>
      </c>
      <c r="I198" s="9" t="s">
        <v>9</v>
      </c>
      <c r="J198" s="9" t="s">
        <v>10</v>
      </c>
      <c r="K198" s="9" t="s">
        <v>9</v>
      </c>
    </row>
    <row r="199" customHeight="1" spans="1:11">
      <c r="A199" s="10" t="s">
        <v>93</v>
      </c>
      <c r="B199" s="10" t="s">
        <v>75</v>
      </c>
      <c r="C199" s="11">
        <v>94.39</v>
      </c>
      <c r="D199" s="11">
        <v>102.72</v>
      </c>
      <c r="E199" s="11">
        <v>102.89</v>
      </c>
      <c r="F199" s="11">
        <f t="shared" ref="F199:F202" si="40">AVERAGE(C199:E199)</f>
        <v>100</v>
      </c>
      <c r="G199" s="11">
        <f t="shared" ref="G199:G202" si="41">_xlfn.STDEV.S(C199:E199)</f>
        <v>4.85914601550519</v>
      </c>
      <c r="H199" s="12">
        <v>0.834</v>
      </c>
      <c r="I199" s="12">
        <v>0.198</v>
      </c>
      <c r="J199" s="12">
        <v>2.198</v>
      </c>
      <c r="K199" s="12">
        <v>0.166</v>
      </c>
    </row>
    <row r="200" customHeight="1" spans="1:11">
      <c r="A200" s="10"/>
      <c r="B200" s="10" t="s">
        <v>16</v>
      </c>
      <c r="C200" s="11">
        <v>85.88</v>
      </c>
      <c r="D200" s="11">
        <v>84.14</v>
      </c>
      <c r="E200" s="11">
        <v>89.2</v>
      </c>
      <c r="F200" s="11">
        <f t="shared" si="40"/>
        <v>86.4066666666667</v>
      </c>
      <c r="G200" s="11">
        <f t="shared" si="41"/>
        <v>2.57078457544255</v>
      </c>
      <c r="H200" s="12">
        <v>0.969</v>
      </c>
      <c r="I200" s="12">
        <v>0.659</v>
      </c>
      <c r="J200" s="12"/>
      <c r="K200" s="12"/>
    </row>
    <row r="201" customHeight="1" spans="1:11">
      <c r="A201" s="10"/>
      <c r="B201" s="10" t="s">
        <v>76</v>
      </c>
      <c r="C201" s="11">
        <v>98.38</v>
      </c>
      <c r="D201" s="11">
        <v>95.41</v>
      </c>
      <c r="E201" s="11">
        <v>95.46</v>
      </c>
      <c r="F201" s="11">
        <f t="shared" si="40"/>
        <v>96.4166666666667</v>
      </c>
      <c r="G201" s="11">
        <f t="shared" si="41"/>
        <v>1.70048032430056</v>
      </c>
      <c r="H201" s="12">
        <v>0.9</v>
      </c>
      <c r="I201" s="12">
        <v>0.385</v>
      </c>
      <c r="J201" s="12"/>
      <c r="K201" s="12"/>
    </row>
    <row r="202" customHeight="1" spans="1:11">
      <c r="A202" s="13"/>
      <c r="B202" s="10" t="s">
        <v>77</v>
      </c>
      <c r="C202" s="11">
        <v>94.81</v>
      </c>
      <c r="D202" s="11">
        <v>99.72</v>
      </c>
      <c r="E202" s="11">
        <v>93.48</v>
      </c>
      <c r="F202" s="11">
        <f t="shared" si="40"/>
        <v>96.0033333333333</v>
      </c>
      <c r="G202" s="11">
        <f t="shared" si="41"/>
        <v>3.28670554405674</v>
      </c>
      <c r="H202" s="12">
        <v>0.901</v>
      </c>
      <c r="I202" s="12">
        <v>0.389</v>
      </c>
      <c r="J202" s="12"/>
      <c r="K202" s="12"/>
    </row>
    <row r="203" customHeight="1" spans="1:9">
      <c r="A203" s="13"/>
      <c r="B203" s="10"/>
      <c r="C203" s="13"/>
      <c r="D203" s="13"/>
      <c r="E203" s="13"/>
      <c r="F203" s="13"/>
      <c r="G203" s="13"/>
      <c r="H203" s="14"/>
      <c r="I203" s="15"/>
    </row>
    <row r="206" customHeight="1" spans="7:10">
      <c r="G206" s="17"/>
      <c r="H206" s="17"/>
      <c r="I206" s="17"/>
      <c r="J206" s="17"/>
    </row>
    <row r="207" customHeight="1" spans="7:10">
      <c r="G207" s="17"/>
      <c r="H207" s="17"/>
      <c r="I207" s="17"/>
      <c r="J207" s="17"/>
    </row>
  </sheetData>
  <mergeCells count="126">
    <mergeCell ref="C1:E1"/>
    <mergeCell ref="F1:G1"/>
    <mergeCell ref="H1:I1"/>
    <mergeCell ref="J1:K1"/>
    <mergeCell ref="C20:E20"/>
    <mergeCell ref="F20:G20"/>
    <mergeCell ref="H20:I20"/>
    <mergeCell ref="J20:K20"/>
    <mergeCell ref="C31:E31"/>
    <mergeCell ref="F31:G31"/>
    <mergeCell ref="H31:I31"/>
    <mergeCell ref="J31:K31"/>
    <mergeCell ref="C42:E42"/>
    <mergeCell ref="F42:G42"/>
    <mergeCell ref="H42:I42"/>
    <mergeCell ref="J42:K42"/>
    <mergeCell ref="C53:E53"/>
    <mergeCell ref="F53:G53"/>
    <mergeCell ref="H53:I53"/>
    <mergeCell ref="J53:K53"/>
    <mergeCell ref="C64:E64"/>
    <mergeCell ref="F64:G64"/>
    <mergeCell ref="H64:I64"/>
    <mergeCell ref="J64:K64"/>
    <mergeCell ref="C75:E75"/>
    <mergeCell ref="F75:G75"/>
    <mergeCell ref="H75:I75"/>
    <mergeCell ref="J75:K75"/>
    <mergeCell ref="C86:E86"/>
    <mergeCell ref="F86:G86"/>
    <mergeCell ref="H86:I86"/>
    <mergeCell ref="J86:K86"/>
    <mergeCell ref="C97:E97"/>
    <mergeCell ref="F97:G97"/>
    <mergeCell ref="H97:I97"/>
    <mergeCell ref="J97:K97"/>
    <mergeCell ref="C108:E108"/>
    <mergeCell ref="F108:G108"/>
    <mergeCell ref="H108:I108"/>
    <mergeCell ref="J108:K108"/>
    <mergeCell ref="C119:E119"/>
    <mergeCell ref="F119:G119"/>
    <mergeCell ref="H119:I119"/>
    <mergeCell ref="J119:K119"/>
    <mergeCell ref="C130:E130"/>
    <mergeCell ref="F130:G130"/>
    <mergeCell ref="H130:I130"/>
    <mergeCell ref="J130:K130"/>
    <mergeCell ref="C141:E141"/>
    <mergeCell ref="F141:G141"/>
    <mergeCell ref="H141:I141"/>
    <mergeCell ref="J141:K141"/>
    <mergeCell ref="C148:E148"/>
    <mergeCell ref="F148:G148"/>
    <mergeCell ref="H148:I148"/>
    <mergeCell ref="J148:K148"/>
    <mergeCell ref="C155:E155"/>
    <mergeCell ref="F155:G155"/>
    <mergeCell ref="H155:I155"/>
    <mergeCell ref="J155:K155"/>
    <mergeCell ref="C162:E162"/>
    <mergeCell ref="F162:G162"/>
    <mergeCell ref="H162:I162"/>
    <mergeCell ref="J162:K162"/>
    <mergeCell ref="C169:E169"/>
    <mergeCell ref="F169:G169"/>
    <mergeCell ref="H169:I169"/>
    <mergeCell ref="J169:K169"/>
    <mergeCell ref="C176:E176"/>
    <mergeCell ref="F176:G176"/>
    <mergeCell ref="H176:I176"/>
    <mergeCell ref="J176:K176"/>
    <mergeCell ref="C183:E183"/>
    <mergeCell ref="F183:G183"/>
    <mergeCell ref="H183:I183"/>
    <mergeCell ref="J183:K183"/>
    <mergeCell ref="C190:E190"/>
    <mergeCell ref="F190:G190"/>
    <mergeCell ref="H190:I190"/>
    <mergeCell ref="J190:K190"/>
    <mergeCell ref="C197:E197"/>
    <mergeCell ref="F197:G197"/>
    <mergeCell ref="H197:I197"/>
    <mergeCell ref="J197:K197"/>
    <mergeCell ref="A1:A2"/>
    <mergeCell ref="A20:A21"/>
    <mergeCell ref="A31:A32"/>
    <mergeCell ref="A42:A43"/>
    <mergeCell ref="A53:A54"/>
    <mergeCell ref="A64:A65"/>
    <mergeCell ref="A75:A76"/>
    <mergeCell ref="A86:A87"/>
    <mergeCell ref="A97:A98"/>
    <mergeCell ref="A108:A109"/>
    <mergeCell ref="A119:A120"/>
    <mergeCell ref="A130:A131"/>
    <mergeCell ref="A141:A142"/>
    <mergeCell ref="A148:A149"/>
    <mergeCell ref="A155:A156"/>
    <mergeCell ref="A162:A163"/>
    <mergeCell ref="A169:A170"/>
    <mergeCell ref="A176:A177"/>
    <mergeCell ref="A183:A184"/>
    <mergeCell ref="A190:A191"/>
    <mergeCell ref="A197:A198"/>
    <mergeCell ref="B1:B2"/>
    <mergeCell ref="B20:B21"/>
    <mergeCell ref="B31:B32"/>
    <mergeCell ref="B42:B43"/>
    <mergeCell ref="B53:B54"/>
    <mergeCell ref="B64:B65"/>
    <mergeCell ref="B75:B76"/>
    <mergeCell ref="B86:B87"/>
    <mergeCell ref="B97:B98"/>
    <mergeCell ref="B108:B109"/>
    <mergeCell ref="B119:B120"/>
    <mergeCell ref="B130:B131"/>
    <mergeCell ref="B141:B142"/>
    <mergeCell ref="B148:B149"/>
    <mergeCell ref="B155:B156"/>
    <mergeCell ref="B162:B163"/>
    <mergeCell ref="B169:B170"/>
    <mergeCell ref="B176:B177"/>
    <mergeCell ref="B183:B184"/>
    <mergeCell ref="B190:B191"/>
    <mergeCell ref="B197:B19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the original data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Yue</cp:lastModifiedBy>
  <dcterms:created xsi:type="dcterms:W3CDTF">2023-05-12T11:15:00Z</dcterms:created>
  <dcterms:modified xsi:type="dcterms:W3CDTF">2025-09-22T08:27:11Z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EB02748B94D44A68BC3273B86A03BD4A_13</vt:lpwstr>
  </property>
  <property fmtid="{D5CDD505-2E9C-101B-9397-08002B2CF9AE}" pid="3" name="KSOProductBuildVer">
    <vt:lpwstr>2052-12.1.0.22529</vt:lpwstr>
  </property>
</Properties>
</file>